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CS\CS\DOC\UOB001\"/>
    </mc:Choice>
  </mc:AlternateContent>
  <xr:revisionPtr revIDLastSave="0" documentId="13_ncr:1_{7464824C-8907-4382-BB2E-5275C295B2B6}" xr6:coauthVersionLast="47" xr6:coauthVersionMax="47" xr10:uidLastSave="{00000000-0000-0000-0000-000000000000}"/>
  <bookViews>
    <workbookView xWindow="-120" yWindow="-120" windowWidth="20730" windowHeight="11760" tabRatio="743" firstSheet="6" activeTab="10" xr2:uid="{0152740F-13A7-4CE7-ADB9-F7F477277719}"/>
  </bookViews>
  <sheets>
    <sheet name="Array1D" sheetId="5" r:id="rId1"/>
    <sheet name="Magic3x3" sheetId="6" r:id="rId2"/>
    <sheet name="8 Queens" sheetId="13" r:id="rId3"/>
    <sheet name="Array2D" sheetId="7" r:id="rId4"/>
    <sheet name="Array of Array" sheetId="8" r:id="rId5"/>
    <sheet name="Jagged Array" sheetId="14" r:id="rId6"/>
    <sheet name="Matrix1" sheetId="9" r:id="rId7"/>
    <sheet name="Matrix2" sheetId="10" r:id="rId8"/>
    <sheet name="Matrix ADT" sheetId="11" r:id="rId9"/>
    <sheet name="Matrix Challenge" sheetId="12" r:id="rId10"/>
    <sheet name="Island" sheetId="16" r:id="rId11"/>
    <sheet name="Operators" sheetId="20" r:id="rId12"/>
    <sheet name="Truth Tables" sheetId="17" r:id="rId13"/>
    <sheet name="Bitwise" sheetId="18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6" l="1"/>
  <c r="G14" i="6"/>
  <c r="G7" i="6"/>
  <c r="L11" i="13"/>
  <c r="L12" i="13" s="1"/>
  <c r="F7" i="6"/>
  <c r="E7" i="6"/>
  <c r="E5" i="6"/>
  <c r="D5" i="6"/>
  <c r="C5" i="6"/>
  <c r="B5" i="6"/>
  <c r="A5" i="6"/>
  <c r="E4" i="6"/>
  <c r="E3" i="6"/>
  <c r="E2" i="6"/>
</calcChain>
</file>

<file path=xl/sharedStrings.xml><?xml version="1.0" encoding="utf-8"?>
<sst xmlns="http://schemas.openxmlformats.org/spreadsheetml/2006/main" count="115" uniqueCount="73">
  <si>
    <t>1..9</t>
  </si>
  <si>
    <t>Slots</t>
  </si>
  <si>
    <t>Level</t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</si>
  <si>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</si>
  <si>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</si>
  <si>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</si>
  <si>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00B0F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</si>
  <si>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mA</t>
  </si>
  <si>
    <t>mB</t>
  </si>
  <si>
    <t>mC</t>
  </si>
  <si>
    <r>
      <t>(mA x mB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+ mC =</t>
    </r>
  </si>
  <si>
    <t>16!</t>
  </si>
  <si>
    <t>Qs[0]</t>
  </si>
  <si>
    <t>Qs[1]</t>
  </si>
  <si>
    <t>Qs[2]</t>
  </si>
  <si>
    <t>Qs[3]</t>
  </si>
  <si>
    <t>Qs[4]</t>
  </si>
  <si>
    <t>Qs[5]</t>
  </si>
  <si>
    <t>Qs[6]</t>
  </si>
  <si>
    <t>Qs[7]</t>
  </si>
  <si>
    <t>♕</t>
  </si>
  <si>
    <t>X</t>
  </si>
  <si>
    <t>=</t>
  </si>
  <si>
    <t>AND (&amp;&amp;)</t>
  </si>
  <si>
    <t>OR (||)</t>
  </si>
  <si>
    <t>XOR (^)</t>
  </si>
  <si>
    <t xml:space="preserve">          C1
    C2</t>
  </si>
  <si>
    <t>T</t>
  </si>
  <si>
    <t>F</t>
  </si>
  <si>
    <t>y</t>
  </si>
  <si>
    <t>&amp;</t>
  </si>
  <si>
    <t>mask</t>
  </si>
  <si>
    <t>Test</t>
  </si>
  <si>
    <t>1)</t>
  </si>
  <si>
    <t>You can't define new operators</t>
  </si>
  <si>
    <t>2)</t>
  </si>
  <si>
    <t>Almost all existing operators can be overloaded</t>
  </si>
  <si>
    <t>3)</t>
  </si>
  <si>
    <t>However you cannot change the following about the operators</t>
  </si>
  <si>
    <t>a) The arity/degree</t>
  </si>
  <si>
    <t>b) Association</t>
  </si>
  <si>
    <t>c) Precedence</t>
  </si>
  <si>
    <t>4)</t>
  </si>
  <si>
    <t>The only thing you can change is the "Semantic" of the operator</t>
  </si>
  <si>
    <t>Arithmatic</t>
  </si>
  <si>
    <t>Camparison</t>
  </si>
  <si>
    <t>Logical</t>
  </si>
  <si>
    <t>Bitwise</t>
  </si>
  <si>
    <t>- (Substraction, Negation)</t>
  </si>
  <si>
    <t>+ (Addition)</t>
  </si>
  <si>
    <t>* (Multiplication)</t>
  </si>
  <si>
    <t>/ (Real/Floor Division)</t>
  </si>
  <si>
    <t>%(Modulus)</t>
  </si>
  <si>
    <t>==</t>
  </si>
  <si>
    <t>!=</t>
  </si>
  <si>
    <t>&gt;</t>
  </si>
  <si>
    <t>&gt;=</t>
  </si>
  <si>
    <t>&lt;</t>
  </si>
  <si>
    <t>&lt;=</t>
  </si>
  <si>
    <t>^</t>
  </si>
  <si>
    <t>&amp;&amp; (And)</t>
  </si>
  <si>
    <t>|| (Or)</t>
  </si>
  <si>
    <t>^ (Xor)</t>
  </si>
  <si>
    <t>! (Not)</t>
  </si>
  <si>
    <t>|</t>
  </si>
  <si>
    <t>&lt;&lt;</t>
  </si>
  <si>
    <t>&gt;&gt;</t>
  </si>
  <si>
    <t>~</t>
  </si>
  <si>
    <t>is</t>
  </si>
  <si>
    <t>as</t>
  </si>
  <si>
    <t>??</t>
  </si>
  <si>
    <t>?:</t>
  </si>
  <si>
    <t>Others/Special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</si>
</sst>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quotePrefix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" xfId="0" applyFill="1" applyBorder="1" applyAlignment="1">
      <alignment horizontal="center"/>
    </xf>
  </cellXfs>
  <cellStyles count="3">
    <cellStyle name="Comma 2" xfId="1" xr:uid="{89762AAC-A621-4F0C-9F27-C76BD478184F}"/>
    <cellStyle name="Currency 2" xfId="2" xr:uid="{D1BE61B0-1ED6-4077-8DCB-2EAA7BC86AB4}"/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4</xdr:row>
      <xdr:rowOff>76200</xdr:rowOff>
    </xdr:from>
    <xdr:to>
      <xdr:col>8</xdr:col>
      <xdr:colOff>161925</xdr:colOff>
      <xdr:row>6</xdr:row>
      <xdr:rowOff>19050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B69D02A-7B3F-7E54-44BF-8CE1FC9BA97F}"/>
            </a:ext>
          </a:extLst>
        </xdr:cNvPr>
        <xdr:cNvGrpSpPr/>
      </xdr:nvGrpSpPr>
      <xdr:grpSpPr>
        <a:xfrm>
          <a:off x="3981450" y="838200"/>
          <a:ext cx="1057275" cy="323850"/>
          <a:chOff x="4295775" y="666750"/>
          <a:chExt cx="1057275" cy="32385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CA6E442-4F24-16C7-9EEC-E814056E7778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0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849728F-4F90-3C72-DD20-12DE4A74A7DA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0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E369113-42AD-4472-9EC4-EDF3610A279A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0</a:t>
            </a:r>
          </a:p>
        </xdr:txBody>
      </xdr:sp>
    </xdr:grpSp>
    <xdr:clientData/>
  </xdr:twoCellAnchor>
  <xdr:oneCellAnchor>
    <xdr:from>
      <xdr:col>4</xdr:col>
      <xdr:colOff>266700</xdr:colOff>
      <xdr:row>3</xdr:row>
      <xdr:rowOff>104775</xdr:rowOff>
    </xdr:from>
    <xdr:ext cx="54252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CC114EA-A8D9-B8FB-A8C1-F76632828160}"/>
            </a:ext>
          </a:extLst>
        </xdr:cNvPr>
        <xdr:cNvSpPr txBox="1"/>
      </xdr:nvSpPr>
      <xdr:spPr>
        <a:xfrm>
          <a:off x="2705100" y="676275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data1</a:t>
          </a:r>
        </a:p>
      </xdr:txBody>
    </xdr:sp>
    <xdr:clientData/>
  </xdr:oneCellAnchor>
  <xdr:twoCellAnchor>
    <xdr:from>
      <xdr:col>5</xdr:col>
      <xdr:colOff>123419</xdr:colOff>
      <xdr:row>4</xdr:row>
      <xdr:rowOff>121052</xdr:rowOff>
    </xdr:from>
    <xdr:to>
      <xdr:col>6</xdr:col>
      <xdr:colOff>447674</xdr:colOff>
      <xdr:row>18</xdr:row>
      <xdr:rowOff>114300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508E21A8-A829-E1BF-B40B-38759F7D9940}"/>
            </a:ext>
          </a:extLst>
        </xdr:cNvPr>
        <xdr:cNvCxnSpPr>
          <a:endCxn id="32" idx="1"/>
        </xdr:cNvCxnSpPr>
      </xdr:nvCxnSpPr>
      <xdr:spPr>
        <a:xfrm rot="16200000" flipH="1">
          <a:off x="2308223" y="1746248"/>
          <a:ext cx="2660248" cy="933855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8</xdr:row>
      <xdr:rowOff>28575</xdr:rowOff>
    </xdr:from>
    <xdr:to>
      <xdr:col>8</xdr:col>
      <xdr:colOff>209550</xdr:colOff>
      <xdr:row>9</xdr:row>
      <xdr:rowOff>161925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C28DB85-BF64-9928-5111-A36185189AAD}"/>
            </a:ext>
          </a:extLst>
        </xdr:cNvPr>
        <xdr:cNvGrpSpPr/>
      </xdr:nvGrpSpPr>
      <xdr:grpSpPr>
        <a:xfrm>
          <a:off x="4029075" y="1552575"/>
          <a:ext cx="1057275" cy="323850"/>
          <a:chOff x="4295775" y="666750"/>
          <a:chExt cx="1057275" cy="323850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AE35663B-EDFD-221C-D529-D720189E799A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6219FFA4-94E2-53A7-2171-2689A58A19F7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2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114D9BFE-CD8A-6F68-1CFA-2A9C9A0DACAE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3</a:t>
            </a:r>
          </a:p>
        </xdr:txBody>
      </xdr:sp>
    </xdr:grpSp>
    <xdr:clientData/>
  </xdr:twoCellAnchor>
  <xdr:oneCellAnchor>
    <xdr:from>
      <xdr:col>4</xdr:col>
      <xdr:colOff>333375</xdr:colOff>
      <xdr:row>7</xdr:row>
      <xdr:rowOff>85725</xdr:rowOff>
    </xdr:from>
    <xdr:ext cx="542521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D5EE995-D32E-5864-9A1D-297B1E63F072}"/>
            </a:ext>
          </a:extLst>
        </xdr:cNvPr>
        <xdr:cNvSpPr txBox="1"/>
      </xdr:nvSpPr>
      <xdr:spPr>
        <a:xfrm>
          <a:off x="2771775" y="1419225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data2</a:t>
          </a:r>
        </a:p>
      </xdr:txBody>
    </xdr:sp>
    <xdr:clientData/>
  </xdr:oneCellAnchor>
  <xdr:twoCellAnchor>
    <xdr:from>
      <xdr:col>5</xdr:col>
      <xdr:colOff>266296</xdr:colOff>
      <xdr:row>8</xdr:row>
      <xdr:rowOff>35328</xdr:rowOff>
    </xdr:from>
    <xdr:to>
      <xdr:col>6</xdr:col>
      <xdr:colOff>438150</xdr:colOff>
      <xdr:row>15</xdr:row>
      <xdr:rowOff>152400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D51C0FF0-973D-DB58-C16E-4F360A92D572}"/>
            </a:ext>
          </a:extLst>
        </xdr:cNvPr>
        <xdr:cNvCxnSpPr>
          <a:stCxn id="13" idx="3"/>
          <a:endCxn id="25" idx="1"/>
        </xdr:cNvCxnSpPr>
      </xdr:nvCxnSpPr>
      <xdr:spPr>
        <a:xfrm>
          <a:off x="3314296" y="1559328"/>
          <a:ext cx="781454" cy="14505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11</xdr:row>
      <xdr:rowOff>76200</xdr:rowOff>
    </xdr:from>
    <xdr:to>
      <xdr:col>8</xdr:col>
      <xdr:colOff>228600</xdr:colOff>
      <xdr:row>13</xdr:row>
      <xdr:rowOff>19050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DF675BB9-34E1-4393-2FA8-5015AE23A549}"/>
            </a:ext>
          </a:extLst>
        </xdr:cNvPr>
        <xdr:cNvGrpSpPr/>
      </xdr:nvGrpSpPr>
      <xdr:grpSpPr>
        <a:xfrm>
          <a:off x="4048125" y="2171700"/>
          <a:ext cx="1057275" cy="323850"/>
          <a:chOff x="4295775" y="666750"/>
          <a:chExt cx="1057275" cy="323850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C9FE532-8EAF-079B-D3EC-8497B794D3CF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4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02B46455-8C23-9AC8-A958-901BE2C65036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5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EAD953C2-C0E8-6027-5C1B-32D6998661CD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</xdr:grpSp>
    <xdr:clientData/>
  </xdr:twoCellAnchor>
  <xdr:oneCellAnchor>
    <xdr:from>
      <xdr:col>4</xdr:col>
      <xdr:colOff>342900</xdr:colOff>
      <xdr:row>10</xdr:row>
      <xdr:rowOff>133350</xdr:rowOff>
    </xdr:from>
    <xdr:ext cx="54252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499D937-8C6B-74FC-F884-A099D6089C97}"/>
            </a:ext>
          </a:extLst>
        </xdr:cNvPr>
        <xdr:cNvSpPr txBox="1"/>
      </xdr:nvSpPr>
      <xdr:spPr>
        <a:xfrm>
          <a:off x="2781300" y="2038350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data3</a:t>
          </a:r>
        </a:p>
      </xdr:txBody>
    </xdr:sp>
    <xdr:clientData/>
  </xdr:oneCellAnchor>
  <xdr:twoCellAnchor>
    <xdr:from>
      <xdr:col>5</xdr:col>
      <xdr:colOff>275821</xdr:colOff>
      <xdr:row>11</xdr:row>
      <xdr:rowOff>82953</xdr:rowOff>
    </xdr:from>
    <xdr:to>
      <xdr:col>6</xdr:col>
      <xdr:colOff>400050</xdr:colOff>
      <xdr:row>12</xdr:row>
      <xdr:rowOff>76200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AEFCD614-E056-955E-D210-B151FD44E161}"/>
            </a:ext>
          </a:extLst>
        </xdr:cNvPr>
        <xdr:cNvCxnSpPr>
          <a:stCxn id="19" idx="3"/>
        </xdr:cNvCxnSpPr>
      </xdr:nvCxnSpPr>
      <xdr:spPr>
        <a:xfrm>
          <a:off x="3323821" y="2178453"/>
          <a:ext cx="733829" cy="18374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314325</xdr:colOff>
      <xdr:row>0</xdr:row>
      <xdr:rowOff>142875</xdr:rowOff>
    </xdr:from>
    <xdr:ext cx="542521" cy="28020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282F0DE3-4E75-81F2-6EE8-E8FD71FBE405}"/>
            </a:ext>
          </a:extLst>
        </xdr:cNvPr>
        <xdr:cNvSpPr txBox="1"/>
      </xdr:nvSpPr>
      <xdr:spPr>
        <a:xfrm>
          <a:off x="2752725" y="142875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data4</a:t>
          </a:r>
        </a:p>
      </xdr:txBody>
    </xdr:sp>
    <xdr:clientData/>
  </xdr:oneCellAnchor>
  <xdr:twoCellAnchor>
    <xdr:from>
      <xdr:col>5</xdr:col>
      <xdr:colOff>247246</xdr:colOff>
      <xdr:row>1</xdr:row>
      <xdr:rowOff>92478</xdr:rowOff>
    </xdr:from>
    <xdr:to>
      <xdr:col>6</xdr:col>
      <xdr:colOff>285750</xdr:colOff>
      <xdr:row>4</xdr:row>
      <xdr:rowOff>85725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58DC72F4-AA0B-1081-F501-D9FB9B36EB28}"/>
            </a:ext>
          </a:extLst>
        </xdr:cNvPr>
        <xdr:cNvCxnSpPr>
          <a:stCxn id="21" idx="3"/>
        </xdr:cNvCxnSpPr>
      </xdr:nvCxnSpPr>
      <xdr:spPr>
        <a:xfrm>
          <a:off x="3295246" y="282978"/>
          <a:ext cx="648104" cy="56474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14</xdr:row>
      <xdr:rowOff>180975</xdr:rowOff>
    </xdr:from>
    <xdr:to>
      <xdr:col>9</xdr:col>
      <xdr:colOff>28575</xdr:colOff>
      <xdr:row>16</xdr:row>
      <xdr:rowOff>123825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2C885917-1252-D3CB-6010-C94CE3204015}"/>
            </a:ext>
          </a:extLst>
        </xdr:cNvPr>
        <xdr:cNvGrpSpPr/>
      </xdr:nvGrpSpPr>
      <xdr:grpSpPr>
        <a:xfrm>
          <a:off x="4095750" y="2847975"/>
          <a:ext cx="1419225" cy="323850"/>
          <a:chOff x="4295775" y="666750"/>
          <a:chExt cx="1419225" cy="323850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89CB948A-5E1E-4D78-FFE3-2FA0932A8224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9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6E38F3D9-2EB4-4009-E7B0-7D89D6680E59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0D24165B-970C-F006-4237-99F04C9FC8C0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7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7D63163-2AA5-F2B0-A965-6511F0A98D29}"/>
              </a:ext>
            </a:extLst>
          </xdr:cNvPr>
          <xdr:cNvSpPr/>
        </xdr:nvSpPr>
        <xdr:spPr>
          <a:xfrm>
            <a:off x="53816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</xdr:grpSp>
    <xdr:clientData/>
  </xdr:twoCellAnchor>
  <xdr:twoCellAnchor>
    <xdr:from>
      <xdr:col>6</xdr:col>
      <xdr:colOff>447675</xdr:colOff>
      <xdr:row>17</xdr:row>
      <xdr:rowOff>142875</xdr:rowOff>
    </xdr:from>
    <xdr:to>
      <xdr:col>9</xdr:col>
      <xdr:colOff>38100</xdr:colOff>
      <xdr:row>19</xdr:row>
      <xdr:rowOff>85725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8081D40C-0549-44D0-078B-96486D2C77CF}"/>
            </a:ext>
          </a:extLst>
        </xdr:cNvPr>
        <xdr:cNvGrpSpPr/>
      </xdr:nvGrpSpPr>
      <xdr:grpSpPr>
        <a:xfrm>
          <a:off x="4105275" y="3381375"/>
          <a:ext cx="1419225" cy="323850"/>
          <a:chOff x="4295775" y="666750"/>
          <a:chExt cx="1419225" cy="323850"/>
        </a:xfrm>
      </xdr:grpSpPr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B91A57DC-54A2-1BDF-3D0A-28CDA947C164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9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F347325-D795-F45D-74AF-51BB52892FB6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3642CECD-51C4-CA99-16B3-F0FF0764F9AA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7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48DE21A6-CAAA-865B-692F-531C29FF7DFD}"/>
              </a:ext>
            </a:extLst>
          </xdr:cNvPr>
          <xdr:cNvSpPr/>
        </xdr:nvSpPr>
        <xdr:spPr>
          <a:xfrm>
            <a:off x="53816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5</xdr:row>
      <xdr:rowOff>152400</xdr:rowOff>
    </xdr:from>
    <xdr:to>
      <xdr:col>3</xdr:col>
      <xdr:colOff>85725</xdr:colOff>
      <xdr:row>7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CAEDB21-641F-4874-9626-FEE3FDE951F7}"/>
            </a:ext>
          </a:extLst>
        </xdr:cNvPr>
        <xdr:cNvSpPr/>
      </xdr:nvSpPr>
      <xdr:spPr>
        <a:xfrm>
          <a:off x="3476625" y="110490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oneCellAnchor>
    <xdr:from>
      <xdr:col>1</xdr:col>
      <xdr:colOff>476250</xdr:colOff>
      <xdr:row>4</xdr:row>
      <xdr:rowOff>161925</xdr:rowOff>
    </xdr:from>
    <xdr:ext cx="252249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859ABE-2BDD-456C-8F42-F6E5B148ABDE}"/>
            </a:ext>
          </a:extLst>
        </xdr:cNvPr>
        <xdr:cNvSpPr txBox="1"/>
      </xdr:nvSpPr>
      <xdr:spPr>
        <a:xfrm>
          <a:off x="2914650" y="923925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</a:t>
          </a:r>
        </a:p>
      </xdr:txBody>
    </xdr:sp>
    <xdr:clientData/>
  </xdr:oneCellAnchor>
  <xdr:twoCellAnchor>
    <xdr:from>
      <xdr:col>3</xdr:col>
      <xdr:colOff>82221</xdr:colOff>
      <xdr:row>3</xdr:row>
      <xdr:rowOff>137337</xdr:rowOff>
    </xdr:from>
    <xdr:to>
      <xdr:col>3</xdr:col>
      <xdr:colOff>190907</xdr:colOff>
      <xdr:row>6</xdr:row>
      <xdr:rowOff>3987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AE422F9E-A013-426E-8438-6A02812DD5C4}"/>
            </a:ext>
          </a:extLst>
        </xdr:cNvPr>
        <xdr:cNvSpPr/>
      </xdr:nvSpPr>
      <xdr:spPr>
        <a:xfrm rot="2614070">
          <a:off x="3739821" y="708837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495300</xdr:colOff>
      <xdr:row>6</xdr:row>
      <xdr:rowOff>38100</xdr:rowOff>
    </xdr:from>
    <xdr:to>
      <xdr:col>4</xdr:col>
      <xdr:colOff>152400</xdr:colOff>
      <xdr:row>7</xdr:row>
      <xdr:rowOff>133350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E151E07-48DC-4D76-85E1-611157EC3563}"/>
            </a:ext>
          </a:extLst>
        </xdr:cNvPr>
        <xdr:cNvSpPr/>
      </xdr:nvSpPr>
      <xdr:spPr>
        <a:xfrm>
          <a:off x="4152900" y="118110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3</xdr:col>
      <xdr:colOff>434646</xdr:colOff>
      <xdr:row>3</xdr:row>
      <xdr:rowOff>184962</xdr:rowOff>
    </xdr:from>
    <xdr:to>
      <xdr:col>3</xdr:col>
      <xdr:colOff>543332</xdr:colOff>
      <xdr:row>6</xdr:row>
      <xdr:rowOff>51612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E3DCDB1F-283D-45A6-A1B0-93C69378220E}"/>
            </a:ext>
          </a:extLst>
        </xdr:cNvPr>
        <xdr:cNvSpPr/>
      </xdr:nvSpPr>
      <xdr:spPr>
        <a:xfrm rot="20492989">
          <a:off x="4092246" y="756462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400050</xdr:colOff>
      <xdr:row>4</xdr:row>
      <xdr:rowOff>114300</xdr:rowOff>
    </xdr:from>
    <xdr:ext cx="258789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993CD27-B488-4669-9D82-D9E4D4634AC5}"/>
            </a:ext>
          </a:extLst>
        </xdr:cNvPr>
        <xdr:cNvSpPr txBox="1"/>
      </xdr:nvSpPr>
      <xdr:spPr>
        <a:xfrm>
          <a:off x="4667250" y="87630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</a:p>
      </xdr:txBody>
    </xdr:sp>
    <xdr:clientData/>
  </xdr:oneCellAnchor>
  <xdr:twoCellAnchor>
    <xdr:from>
      <xdr:col>3</xdr:col>
      <xdr:colOff>114300</xdr:colOff>
      <xdr:row>9</xdr:row>
      <xdr:rowOff>19050</xdr:rowOff>
    </xdr:from>
    <xdr:to>
      <xdr:col>3</xdr:col>
      <xdr:colOff>381000</xdr:colOff>
      <xdr:row>10</xdr:row>
      <xdr:rowOff>114300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15D3411-B6E0-4FA3-AB41-5F683FD7AB77}"/>
            </a:ext>
          </a:extLst>
        </xdr:cNvPr>
        <xdr:cNvSpPr/>
      </xdr:nvSpPr>
      <xdr:spPr>
        <a:xfrm>
          <a:off x="3771900" y="173355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oneCellAnchor>
    <xdr:from>
      <xdr:col>4</xdr:col>
      <xdr:colOff>19050</xdr:colOff>
      <xdr:row>10</xdr:row>
      <xdr:rowOff>19050</xdr:rowOff>
    </xdr:from>
    <xdr:ext cx="244298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D9BCFC9-229A-4315-96AD-BEA2DE1C0C63}"/>
            </a:ext>
          </a:extLst>
        </xdr:cNvPr>
        <xdr:cNvSpPr txBox="1"/>
      </xdr:nvSpPr>
      <xdr:spPr>
        <a:xfrm>
          <a:off x="4286250" y="1924050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twoCellAnchor>
    <xdr:from>
      <xdr:col>3</xdr:col>
      <xdr:colOff>239261</xdr:colOff>
      <xdr:row>4</xdr:row>
      <xdr:rowOff>154334</xdr:rowOff>
    </xdr:from>
    <xdr:to>
      <xdr:col>3</xdr:col>
      <xdr:colOff>366970</xdr:colOff>
      <xdr:row>8</xdr:row>
      <xdr:rowOff>163862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98BF8453-E373-44C3-A6A4-9028E4A26B54}"/>
            </a:ext>
          </a:extLst>
        </xdr:cNvPr>
        <xdr:cNvSpPr/>
      </xdr:nvSpPr>
      <xdr:spPr>
        <a:xfrm rot="248176">
          <a:off x="3896861" y="916334"/>
          <a:ext cx="127709" cy="77152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581025</xdr:colOff>
      <xdr:row>2</xdr:row>
      <xdr:rowOff>133350</xdr:rowOff>
    </xdr:from>
    <xdr:to>
      <xdr:col>5</xdr:col>
      <xdr:colOff>238125</xdr:colOff>
      <xdr:row>4</xdr:row>
      <xdr:rowOff>38100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1BE34D0-5C4B-4D42-97F5-AD26031F820C}"/>
            </a:ext>
          </a:extLst>
        </xdr:cNvPr>
        <xdr:cNvSpPr/>
      </xdr:nvSpPr>
      <xdr:spPr>
        <a:xfrm>
          <a:off x="4848225" y="51435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4</xdr:col>
      <xdr:colOff>88939</xdr:colOff>
      <xdr:row>2</xdr:row>
      <xdr:rowOff>187769</xdr:rowOff>
    </xdr:from>
    <xdr:to>
      <xdr:col>4</xdr:col>
      <xdr:colOff>527089</xdr:colOff>
      <xdr:row>3</xdr:row>
      <xdr:rowOff>105955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5A4E9C7B-D3B5-4CCC-BB72-00E1AB46364B}"/>
            </a:ext>
          </a:extLst>
        </xdr:cNvPr>
        <xdr:cNvSpPr/>
      </xdr:nvSpPr>
      <xdr:spPr>
        <a:xfrm rot="16619964">
          <a:off x="4520871" y="404037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46804</xdr:colOff>
      <xdr:row>6</xdr:row>
      <xdr:rowOff>3747</xdr:rowOff>
    </xdr:from>
    <xdr:to>
      <xdr:col>3</xdr:col>
      <xdr:colOff>495300</xdr:colOff>
      <xdr:row>6</xdr:row>
      <xdr:rowOff>180975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4A93D857-CAED-4DF1-99A0-7B822164EAE3}"/>
            </a:ext>
          </a:extLst>
        </xdr:cNvPr>
        <xdr:cNvCxnSpPr>
          <a:stCxn id="2" idx="7"/>
          <a:endCxn id="5" idx="2"/>
        </xdr:cNvCxnSpPr>
      </xdr:nvCxnSpPr>
      <xdr:spPr>
        <a:xfrm rot="16200000" flipH="1">
          <a:off x="2008450" y="1011113"/>
          <a:ext cx="177228" cy="448496"/>
        </a:xfrm>
        <a:prstGeom prst="curvedConnector4">
          <a:avLst>
            <a:gd name="adj1" fmla="val -42470"/>
            <a:gd name="adj2" fmla="val 54339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341943</xdr:colOff>
      <xdr:row>7</xdr:row>
      <xdr:rowOff>100796</xdr:rowOff>
    </xdr:from>
    <xdr:to>
      <xdr:col>3</xdr:col>
      <xdr:colOff>571392</xdr:colOff>
      <xdr:row>9</xdr:row>
      <xdr:rowOff>60898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EDB3BA0A-DE2D-44E9-9B9F-4DBF09D9FE07}"/>
            </a:ext>
          </a:extLst>
        </xdr:cNvPr>
        <xdr:cNvCxnSpPr>
          <a:endCxn id="8" idx="7"/>
        </xdr:cNvCxnSpPr>
      </xdr:nvCxnSpPr>
      <xdr:spPr>
        <a:xfrm rot="5400000">
          <a:off x="2112129" y="1490122"/>
          <a:ext cx="341102" cy="229449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561512</xdr:colOff>
      <xdr:row>7</xdr:row>
      <xdr:rowOff>57150</xdr:rowOff>
    </xdr:from>
    <xdr:to>
      <xdr:col>3</xdr:col>
      <xdr:colOff>153358</xdr:colOff>
      <xdr:row>9</xdr:row>
      <xdr:rowOff>60897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449BCEE5-E5B3-4EEC-9309-0F90BBB18630}"/>
            </a:ext>
          </a:extLst>
        </xdr:cNvPr>
        <xdr:cNvCxnSpPr>
          <a:stCxn id="8" idx="1"/>
          <a:endCxn id="2" idx="4"/>
        </xdr:cNvCxnSpPr>
      </xdr:nvCxnSpPr>
      <xdr:spPr>
        <a:xfrm rot="16200000" flipV="1">
          <a:off x="1686738" y="1482765"/>
          <a:ext cx="384747" cy="200517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418174</xdr:colOff>
      <xdr:row>9</xdr:row>
      <xdr:rowOff>175867</xdr:rowOff>
    </xdr:from>
    <xdr:to>
      <xdr:col>4</xdr:col>
      <xdr:colOff>84099</xdr:colOff>
      <xdr:row>10</xdr:row>
      <xdr:rowOff>132746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2F5FBF29-E9EF-231C-0E12-9658A80BD764}"/>
            </a:ext>
          </a:extLst>
        </xdr:cNvPr>
        <xdr:cNvCxnSpPr>
          <a:cxnSpLocks/>
        </xdr:cNvCxnSpPr>
      </xdr:nvCxnSpPr>
      <xdr:spPr>
        <a:xfrm rot="10800000">
          <a:off x="2244186" y="1890367"/>
          <a:ext cx="274596" cy="147379"/>
        </a:xfrm>
        <a:prstGeom prst="curvedConnector3">
          <a:avLst>
            <a:gd name="adj1" fmla="val 50000"/>
          </a:avLst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362414</xdr:colOff>
      <xdr:row>8</xdr:row>
      <xdr:rowOff>88280</xdr:rowOff>
    </xdr:from>
    <xdr:to>
      <xdr:col>6</xdr:col>
      <xdr:colOff>604025</xdr:colOff>
      <xdr:row>8</xdr:row>
      <xdr:rowOff>92927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05BC0697-4FE5-4C67-843C-A35D231314FB}"/>
            </a:ext>
          </a:extLst>
        </xdr:cNvPr>
        <xdr:cNvCxnSpPr/>
      </xdr:nvCxnSpPr>
      <xdr:spPr>
        <a:xfrm flipV="1">
          <a:off x="2318524" y="1584402"/>
          <a:ext cx="850281" cy="4647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329890</xdr:colOff>
      <xdr:row>9</xdr:row>
      <xdr:rowOff>55756</xdr:rowOff>
    </xdr:from>
    <xdr:to>
      <xdr:col>16</xdr:col>
      <xdr:colOff>111512</xdr:colOff>
      <xdr:row>10</xdr:row>
      <xdr:rowOff>106866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FA9BC426-EF10-4271-8A9E-1E324A728FE7}"/>
            </a:ext>
          </a:extLst>
        </xdr:cNvPr>
        <xdr:cNvCxnSpPr/>
      </xdr:nvCxnSpPr>
      <xdr:spPr>
        <a:xfrm flipV="1">
          <a:off x="2286000" y="1742378"/>
          <a:ext cx="3215268" cy="2416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415637</xdr:colOff>
      <xdr:row>0</xdr:row>
      <xdr:rowOff>21646</xdr:rowOff>
    </xdr:from>
    <xdr:ext cx="272761" cy="2342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ACC84F-DC18-C25C-3E85-B1DFDB6D5E64}"/>
            </a:ext>
          </a:extLst>
        </xdr:cNvPr>
        <xdr:cNvSpPr txBox="1"/>
      </xdr:nvSpPr>
      <xdr:spPr>
        <a:xfrm>
          <a:off x="2792557" y="21646"/>
          <a:ext cx="272761" cy="234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Qs</a:t>
          </a:r>
        </a:p>
      </xdr:txBody>
    </xdr:sp>
    <xdr:clientData/>
  </xdr:oneCellAnchor>
  <xdr:twoCellAnchor>
    <xdr:from>
      <xdr:col>10</xdr:col>
      <xdr:colOff>77932</xdr:colOff>
      <xdr:row>0</xdr:row>
      <xdr:rowOff>138773</xdr:rowOff>
    </xdr:from>
    <xdr:to>
      <xdr:col>10</xdr:col>
      <xdr:colOff>155864</xdr:colOff>
      <xdr:row>1</xdr:row>
      <xdr:rowOff>190500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2947CF6E-EB60-5258-8FD4-8EA5294182E3}"/>
            </a:ext>
          </a:extLst>
        </xdr:cNvPr>
        <xdr:cNvCxnSpPr>
          <a:stCxn id="2" idx="3"/>
        </xdr:cNvCxnSpPr>
      </xdr:nvCxnSpPr>
      <xdr:spPr>
        <a:xfrm>
          <a:off x="3065318" y="138773"/>
          <a:ext cx="77932" cy="2422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99579</xdr:colOff>
      <xdr:row>0</xdr:row>
      <xdr:rowOff>86590</xdr:rowOff>
    </xdr:from>
    <xdr:ext cx="272761" cy="23425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B22259-7899-9F9D-6417-A4AA3FEF1F7B}"/>
            </a:ext>
          </a:extLst>
        </xdr:cNvPr>
        <xdr:cNvSpPr txBox="1"/>
      </xdr:nvSpPr>
      <xdr:spPr>
        <a:xfrm>
          <a:off x="99579" y="86590"/>
          <a:ext cx="272761" cy="234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Row</a:t>
          </a:r>
        </a:p>
      </xdr:txBody>
    </xdr:sp>
    <xdr:clientData/>
  </xdr:oneCellAnchor>
  <xdr:twoCellAnchor>
    <xdr:from>
      <xdr:col>0</xdr:col>
      <xdr:colOff>355018</xdr:colOff>
      <xdr:row>1</xdr:row>
      <xdr:rowOff>4555</xdr:rowOff>
    </xdr:from>
    <xdr:to>
      <xdr:col>0</xdr:col>
      <xdr:colOff>532537</xdr:colOff>
      <xdr:row>2</xdr:row>
      <xdr:rowOff>99579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4789EDE4-E7E3-4884-A731-8D0DB2233308}"/>
            </a:ext>
          </a:extLst>
        </xdr:cNvPr>
        <xdr:cNvCxnSpPr/>
      </xdr:nvCxnSpPr>
      <xdr:spPr>
        <a:xfrm rot="16200000" flipH="1">
          <a:off x="296686" y="253387"/>
          <a:ext cx="294183" cy="17751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171450</xdr:rowOff>
    </xdr:from>
    <xdr:ext cx="47827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8BDAAE-6995-4CFD-84E9-9C7C503CF493}"/>
            </a:ext>
          </a:extLst>
        </xdr:cNvPr>
        <xdr:cNvSpPr txBox="1"/>
      </xdr:nvSpPr>
      <xdr:spPr>
        <a:xfrm>
          <a:off x="1085850" y="361950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grid1</a:t>
          </a:r>
        </a:p>
      </xdr:txBody>
    </xdr:sp>
    <xdr:clientData/>
  </xdr:oneCellAnchor>
  <xdr:oneCellAnchor>
    <xdr:from>
      <xdr:col>1</xdr:col>
      <xdr:colOff>314325</xdr:colOff>
      <xdr:row>5</xdr:row>
      <xdr:rowOff>104775</xdr:rowOff>
    </xdr:from>
    <xdr:ext cx="478272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51D2BC-0F7C-420A-8F26-B98EF7FCB2B7}"/>
            </a:ext>
          </a:extLst>
        </xdr:cNvPr>
        <xdr:cNvSpPr txBox="1"/>
      </xdr:nvSpPr>
      <xdr:spPr>
        <a:xfrm>
          <a:off x="923925" y="1057275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grid2</a:t>
          </a:r>
        </a:p>
      </xdr:txBody>
    </xdr:sp>
    <xdr:clientData/>
  </xdr:oneCellAnchor>
  <xdr:twoCellAnchor>
    <xdr:from>
      <xdr:col>3</xdr:col>
      <xdr:colOff>2627</xdr:colOff>
      <xdr:row>1</xdr:row>
      <xdr:rowOff>182618</xdr:rowOff>
    </xdr:from>
    <xdr:to>
      <xdr:col>4</xdr:col>
      <xdr:colOff>442091</xdr:colOff>
      <xdr:row>5</xdr:row>
      <xdr:rowOff>79486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91AA10B-B29D-496D-83D4-68DF4AB89633}"/>
            </a:ext>
          </a:extLst>
        </xdr:cNvPr>
        <xdr:cNvGrpSpPr/>
      </xdr:nvGrpSpPr>
      <xdr:grpSpPr>
        <a:xfrm>
          <a:off x="1835368" y="373118"/>
          <a:ext cx="1050378" cy="658868"/>
          <a:chOff x="1835368" y="373118"/>
          <a:chExt cx="1050378" cy="658868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BE1BBCB5-60D4-3F9B-E94C-36D647AE337C}"/>
              </a:ext>
            </a:extLst>
          </xdr:cNvPr>
          <xdr:cNvGrpSpPr/>
        </xdr:nvGrpSpPr>
        <xdr:grpSpPr>
          <a:xfrm>
            <a:off x="1835368" y="373118"/>
            <a:ext cx="1050378" cy="323850"/>
            <a:chOff x="4572000" y="800101"/>
            <a:chExt cx="1047750" cy="323850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B1A1154A-94F0-1059-1F03-A5C3E78B8093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B8F1ECE0-5B14-3FD1-994B-18909F62D5DE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825A58C3-E4F2-2883-0E09-F9531775AD74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1C1F49D0-2158-D167-72BB-728E885B6E55}"/>
              </a:ext>
            </a:extLst>
          </xdr:cNvPr>
          <xdr:cNvGrpSpPr/>
        </xdr:nvGrpSpPr>
        <xdr:grpSpPr>
          <a:xfrm>
            <a:off x="1835368" y="708136"/>
            <a:ext cx="1050378" cy="323850"/>
            <a:chOff x="4572000" y="800101"/>
            <a:chExt cx="1047750" cy="323850"/>
          </a:xfrm>
        </xdr:grpSpPr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D9CB888D-7471-16CE-BB2A-1735D7FE8D6A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915BE383-E093-FDC8-D325-98327E835798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D5B4661F-A152-159E-CE04-560C9402527F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</xdr:grpSp>
    <xdr:clientData/>
  </xdr:twoCellAnchor>
  <xdr:twoCellAnchor>
    <xdr:from>
      <xdr:col>3</xdr:col>
      <xdr:colOff>6241</xdr:colOff>
      <xdr:row>6</xdr:row>
      <xdr:rowOff>12811</xdr:rowOff>
    </xdr:from>
    <xdr:to>
      <xdr:col>4</xdr:col>
      <xdr:colOff>82122</xdr:colOff>
      <xdr:row>11</xdr:row>
      <xdr:rowOff>54196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E9B68CA1-3A6C-4284-8FC0-9F40D443B6E5}"/>
            </a:ext>
          </a:extLst>
        </xdr:cNvPr>
        <xdr:cNvGrpSpPr/>
      </xdr:nvGrpSpPr>
      <xdr:grpSpPr>
        <a:xfrm>
          <a:off x="1838982" y="1155811"/>
          <a:ext cx="686795" cy="993885"/>
          <a:chOff x="1838982" y="1155811"/>
          <a:chExt cx="686795" cy="993885"/>
        </a:xfrm>
      </xdr:grpSpPr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FB791299-34D4-28D6-FE2A-6CCF992102C1}"/>
              </a:ext>
            </a:extLst>
          </xdr:cNvPr>
          <xdr:cNvGrpSpPr/>
        </xdr:nvGrpSpPr>
        <xdr:grpSpPr>
          <a:xfrm>
            <a:off x="1838982" y="1155811"/>
            <a:ext cx="686795" cy="323850"/>
            <a:chOff x="3645448" y="1247776"/>
            <a:chExt cx="686795" cy="323850"/>
          </a:xfrm>
        </xdr:grpSpPr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E0EE3330-D9F7-4A9E-4F16-4736BECDC5D1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119F6F78-6574-7F61-DF0A-F57298F00E1E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C25F54E1-0F81-E9AC-DDA0-F892959F9115}"/>
              </a:ext>
            </a:extLst>
          </xdr:cNvPr>
          <xdr:cNvGrpSpPr/>
        </xdr:nvGrpSpPr>
        <xdr:grpSpPr>
          <a:xfrm>
            <a:off x="1838982" y="1490829"/>
            <a:ext cx="686795" cy="323850"/>
            <a:chOff x="3645448" y="1247776"/>
            <a:chExt cx="686795" cy="323850"/>
          </a:xfrm>
        </xdr:grpSpPr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470DBD1B-1070-FB2F-41AA-76296EEA7BCB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007DA174-BAE3-E5F0-FC65-328FF74164F2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3DED9466-1EA2-1FE3-F819-0D281B7023F6}"/>
              </a:ext>
            </a:extLst>
          </xdr:cNvPr>
          <xdr:cNvGrpSpPr/>
        </xdr:nvGrpSpPr>
        <xdr:grpSpPr>
          <a:xfrm>
            <a:off x="1838982" y="1825846"/>
            <a:ext cx="686795" cy="323850"/>
            <a:chOff x="3645448" y="1247776"/>
            <a:chExt cx="686795" cy="323850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C46B3FA6-BC31-B5BA-47C4-3A31C1611B80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0859A333-5217-4524-1128-A5B779AAC2F5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oneCellAnchor>
    <xdr:from>
      <xdr:col>1</xdr:col>
      <xdr:colOff>320894</xdr:colOff>
      <xdr:row>11</xdr:row>
      <xdr:rowOff>98206</xdr:rowOff>
    </xdr:from>
    <xdr:ext cx="478272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5310FFA-AD96-4033-84A5-D4F2D5C5E8B5}"/>
            </a:ext>
          </a:extLst>
        </xdr:cNvPr>
        <xdr:cNvSpPr txBox="1"/>
      </xdr:nvSpPr>
      <xdr:spPr>
        <a:xfrm>
          <a:off x="930494" y="2193706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grid3</a:t>
          </a:r>
        </a:p>
      </xdr:txBody>
    </xdr:sp>
    <xdr:clientData/>
  </xdr:oneCellAnchor>
  <xdr:twoCellAnchor>
    <xdr:from>
      <xdr:col>2</xdr:col>
      <xdr:colOff>188252</xdr:colOff>
      <xdr:row>12</xdr:row>
      <xdr:rowOff>39986</xdr:rowOff>
    </xdr:from>
    <xdr:to>
      <xdr:col>3</xdr:col>
      <xdr:colOff>12810</xdr:colOff>
      <xdr:row>12</xdr:row>
      <xdr:rowOff>168167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B7B2FE9-85B7-4F2F-93B3-437445041F9B}"/>
            </a:ext>
          </a:extLst>
        </xdr:cNvPr>
        <xdr:cNvCxnSpPr>
          <a:stCxn id="25" idx="3"/>
          <a:endCxn id="35" idx="1"/>
        </xdr:cNvCxnSpPr>
      </xdr:nvCxnSpPr>
      <xdr:spPr>
        <a:xfrm>
          <a:off x="1407452" y="2325986"/>
          <a:ext cx="434158" cy="12818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12810</xdr:colOff>
      <xdr:row>12</xdr:row>
      <xdr:rowOff>6242</xdr:rowOff>
    </xdr:from>
    <xdr:to>
      <xdr:col>4</xdr:col>
      <xdr:colOff>95260</xdr:colOff>
      <xdr:row>17</xdr:row>
      <xdr:rowOff>47627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9ACF4EC3-E98F-44C4-985E-B869B6036883}"/>
            </a:ext>
          </a:extLst>
        </xdr:cNvPr>
        <xdr:cNvGrpSpPr/>
      </xdr:nvGrpSpPr>
      <xdr:grpSpPr>
        <a:xfrm>
          <a:off x="1845551" y="2292242"/>
          <a:ext cx="693364" cy="993885"/>
          <a:chOff x="1838982" y="1155811"/>
          <a:chExt cx="693364" cy="993885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11476E52-73AA-9241-BDB3-EF09E0AD4955}"/>
              </a:ext>
            </a:extLst>
          </xdr:cNvPr>
          <xdr:cNvGrpSpPr/>
        </xdr:nvGrpSpPr>
        <xdr:grpSpPr>
          <a:xfrm>
            <a:off x="1838982" y="1155811"/>
            <a:ext cx="693364" cy="323850"/>
            <a:chOff x="3645448" y="1247776"/>
            <a:chExt cx="693364" cy="323850"/>
          </a:xfrm>
        </xdr:grpSpPr>
        <xdr:sp macro="" textlink="">
          <xdr:nvSpPr>
            <xdr:cNvPr id="35" name="Rectangle 34">
              <a:extLst>
                <a:ext uri="{FF2B5EF4-FFF2-40B4-BE49-F238E27FC236}">
                  <a16:creationId xmlns:a16="http://schemas.microsoft.com/office/drawing/2014/main" id="{AA4D98C8-6A22-829D-B8E9-95D5373DD935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36" name="Rectangle 35">
              <a:extLst>
                <a:ext uri="{FF2B5EF4-FFF2-40B4-BE49-F238E27FC236}">
                  <a16:creationId xmlns:a16="http://schemas.microsoft.com/office/drawing/2014/main" id="{609C8D47-EE84-DB75-9748-650FDE6665F3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7A2FF451-8222-829C-748A-12D70D63D5F6}"/>
              </a:ext>
            </a:extLst>
          </xdr:cNvPr>
          <xdr:cNvGrpSpPr/>
        </xdr:nvGrpSpPr>
        <xdr:grpSpPr>
          <a:xfrm>
            <a:off x="1838982" y="1490829"/>
            <a:ext cx="693364" cy="323850"/>
            <a:chOff x="3645448" y="1247776"/>
            <a:chExt cx="693364" cy="323850"/>
          </a:xfrm>
        </xdr:grpSpPr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47DEBC39-FE96-ACA1-03DD-9F1C875346B6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34" name="Rectangle 33">
              <a:extLst>
                <a:ext uri="{FF2B5EF4-FFF2-40B4-BE49-F238E27FC236}">
                  <a16:creationId xmlns:a16="http://schemas.microsoft.com/office/drawing/2014/main" id="{640927E6-E3DF-60E2-2AE7-468305A109F8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37208FB4-A94E-8A7E-C303-7484C4CB9A8B}"/>
              </a:ext>
            </a:extLst>
          </xdr:cNvPr>
          <xdr:cNvGrpSpPr/>
        </xdr:nvGrpSpPr>
        <xdr:grpSpPr>
          <a:xfrm>
            <a:off x="1838982" y="1825846"/>
            <a:ext cx="693364" cy="323850"/>
            <a:chOff x="3645448" y="1247776"/>
            <a:chExt cx="693364" cy="323850"/>
          </a:xfrm>
        </xdr:grpSpPr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694EDA21-2830-3CC0-BB13-E28965E8B0C2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32" name="Rectangle 31">
              <a:extLst>
                <a:ext uri="{FF2B5EF4-FFF2-40B4-BE49-F238E27FC236}">
                  <a16:creationId xmlns:a16="http://schemas.microsoft.com/office/drawing/2014/main" id="{4CCA5101-3AA5-62BA-5F67-2836E66708E9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</xdr:grpSp>
    </xdr:grpSp>
    <xdr:clientData/>
  </xdr:twoCellAnchor>
  <xdr:twoCellAnchor>
    <xdr:from>
      <xdr:col>6</xdr:col>
      <xdr:colOff>374102</xdr:colOff>
      <xdr:row>6</xdr:row>
      <xdr:rowOff>91638</xdr:rowOff>
    </xdr:from>
    <xdr:to>
      <xdr:col>8</xdr:col>
      <xdr:colOff>541949</xdr:colOff>
      <xdr:row>11</xdr:row>
      <xdr:rowOff>133023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4838FEAA-D4E6-BE3F-D6C7-B76E92564692}"/>
            </a:ext>
          </a:extLst>
        </xdr:cNvPr>
        <xdr:cNvGrpSpPr/>
      </xdr:nvGrpSpPr>
      <xdr:grpSpPr>
        <a:xfrm>
          <a:off x="4039585" y="1234638"/>
          <a:ext cx="1389674" cy="993885"/>
          <a:chOff x="4039585" y="1234638"/>
          <a:chExt cx="1389674" cy="993885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3FA19F46-FD3B-35B3-AF69-AB48BDE56715}"/>
              </a:ext>
            </a:extLst>
          </xdr:cNvPr>
          <xdr:cNvSpPr/>
        </xdr:nvSpPr>
        <xdr:spPr>
          <a:xfrm>
            <a:off x="4039585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F8BB6464-BF58-BB55-DC3D-35C9B6C1FE5E}"/>
              </a:ext>
            </a:extLst>
          </xdr:cNvPr>
          <xdr:cNvSpPr/>
        </xdr:nvSpPr>
        <xdr:spPr>
          <a:xfrm>
            <a:off x="4392169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57F1B9-64C1-032E-4F40-3AFAFB88E603}"/>
              </a:ext>
            </a:extLst>
          </xdr:cNvPr>
          <xdr:cNvSpPr/>
        </xdr:nvSpPr>
        <xdr:spPr>
          <a:xfrm>
            <a:off x="4039585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DF791670-1688-0DF4-7E84-854C3654A144}"/>
              </a:ext>
            </a:extLst>
          </xdr:cNvPr>
          <xdr:cNvSpPr/>
        </xdr:nvSpPr>
        <xdr:spPr>
          <a:xfrm>
            <a:off x="4392169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BC3842CF-FB75-C4DC-73B1-0975CED1E61E}"/>
              </a:ext>
            </a:extLst>
          </xdr:cNvPr>
          <xdr:cNvSpPr/>
        </xdr:nvSpPr>
        <xdr:spPr>
          <a:xfrm>
            <a:off x="4039585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6B98B14C-8E61-8F81-1D40-3670494E67F1}"/>
              </a:ext>
            </a:extLst>
          </xdr:cNvPr>
          <xdr:cNvSpPr/>
        </xdr:nvSpPr>
        <xdr:spPr>
          <a:xfrm>
            <a:off x="4392169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C26B5BEE-BBB3-0883-6195-1E7DB28F1636}"/>
              </a:ext>
            </a:extLst>
          </xdr:cNvPr>
          <xdr:cNvSpPr/>
        </xdr:nvSpPr>
        <xdr:spPr>
          <a:xfrm>
            <a:off x="4742464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3C31D102-82C4-C47C-246A-46AA0C3AECD2}"/>
              </a:ext>
            </a:extLst>
          </xdr:cNvPr>
          <xdr:cNvSpPr/>
        </xdr:nvSpPr>
        <xdr:spPr>
          <a:xfrm>
            <a:off x="5095048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6A4377CC-E939-903E-D174-6ACB6937E41A}"/>
              </a:ext>
            </a:extLst>
          </xdr:cNvPr>
          <xdr:cNvSpPr/>
        </xdr:nvSpPr>
        <xdr:spPr>
          <a:xfrm>
            <a:off x="4742464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EEBB7550-D181-DADC-1614-8ADFE64BF456}"/>
              </a:ext>
            </a:extLst>
          </xdr:cNvPr>
          <xdr:cNvSpPr/>
        </xdr:nvSpPr>
        <xdr:spPr>
          <a:xfrm>
            <a:off x="5095048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F849B841-39A8-728B-5E1E-35F4B9BF01E1}"/>
              </a:ext>
            </a:extLst>
          </xdr:cNvPr>
          <xdr:cNvSpPr/>
        </xdr:nvSpPr>
        <xdr:spPr>
          <a:xfrm>
            <a:off x="4742464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5F1643D1-B245-4BAC-9223-41B01D55C3E6}"/>
              </a:ext>
            </a:extLst>
          </xdr:cNvPr>
          <xdr:cNvSpPr/>
        </xdr:nvSpPr>
        <xdr:spPr>
          <a:xfrm>
            <a:off x="5095048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twoCellAnchor>
    <xdr:from>
      <xdr:col>2</xdr:col>
      <xdr:colOff>343608</xdr:colOff>
      <xdr:row>2</xdr:row>
      <xdr:rowOff>113230</xdr:rowOff>
    </xdr:from>
    <xdr:to>
      <xdr:col>6</xdr:col>
      <xdr:colOff>374102</xdr:colOff>
      <xdr:row>7</xdr:row>
      <xdr:rowOff>63063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64108B9C-D3B8-46FC-9FF2-F4E020A4A3C7}"/>
            </a:ext>
          </a:extLst>
        </xdr:cNvPr>
        <xdr:cNvCxnSpPr>
          <a:stCxn id="2" idx="3"/>
          <a:endCxn id="45" idx="1"/>
        </xdr:cNvCxnSpPr>
      </xdr:nvCxnSpPr>
      <xdr:spPr>
        <a:xfrm>
          <a:off x="1565436" y="494230"/>
          <a:ext cx="2474149" cy="9023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383627</xdr:colOff>
      <xdr:row>12</xdr:row>
      <xdr:rowOff>169480</xdr:rowOff>
    </xdr:from>
    <xdr:to>
      <xdr:col>8</xdr:col>
      <xdr:colOff>212178</xdr:colOff>
      <xdr:row>16</xdr:row>
      <xdr:rowOff>66348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09EB246E-88BD-E73F-5024-0A19B38E4847}"/>
            </a:ext>
          </a:extLst>
        </xdr:cNvPr>
        <xdr:cNvGrpSpPr/>
      </xdr:nvGrpSpPr>
      <xdr:grpSpPr>
        <a:xfrm>
          <a:off x="4049110" y="2455480"/>
          <a:ext cx="1050378" cy="658868"/>
          <a:chOff x="1835368" y="373118"/>
          <a:chExt cx="1050378" cy="658868"/>
        </a:xfrm>
      </xdr:grpSpPr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C2C2FBB3-9389-CC74-30E2-DAAA9F959A0F}"/>
              </a:ext>
            </a:extLst>
          </xdr:cNvPr>
          <xdr:cNvGrpSpPr/>
        </xdr:nvGrpSpPr>
        <xdr:grpSpPr>
          <a:xfrm>
            <a:off x="1835368" y="373118"/>
            <a:ext cx="1050378" cy="323850"/>
            <a:chOff x="4572000" y="800101"/>
            <a:chExt cx="1047750" cy="323850"/>
          </a:xfrm>
        </xdr:grpSpPr>
        <xdr:sp macro="" textlink="">
          <xdr:nvSpPr>
            <xdr:cNvPr id="65" name="Rectangle 64">
              <a:extLst>
                <a:ext uri="{FF2B5EF4-FFF2-40B4-BE49-F238E27FC236}">
                  <a16:creationId xmlns:a16="http://schemas.microsoft.com/office/drawing/2014/main" id="{E48D31B5-1D8E-0E72-04EB-38957B01DCBC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66" name="Rectangle 65">
              <a:extLst>
                <a:ext uri="{FF2B5EF4-FFF2-40B4-BE49-F238E27FC236}">
                  <a16:creationId xmlns:a16="http://schemas.microsoft.com/office/drawing/2014/main" id="{4EFEDB87-A438-3A6A-6010-327935BC2ADF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67" name="Rectangle 66">
              <a:extLst>
                <a:ext uri="{FF2B5EF4-FFF2-40B4-BE49-F238E27FC236}">
                  <a16:creationId xmlns:a16="http://schemas.microsoft.com/office/drawing/2014/main" id="{7EB611A0-DBE6-B3BF-CB9D-8A05B0E9DF22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</xdr:grpSp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2882EA74-079B-D79C-3CEC-D2005CC5A9CC}"/>
              </a:ext>
            </a:extLst>
          </xdr:cNvPr>
          <xdr:cNvGrpSpPr/>
        </xdr:nvGrpSpPr>
        <xdr:grpSpPr>
          <a:xfrm>
            <a:off x="1835368" y="708136"/>
            <a:ext cx="1050378" cy="323850"/>
            <a:chOff x="4572000" y="800101"/>
            <a:chExt cx="1047750" cy="323850"/>
          </a:xfrm>
        </xdr:grpSpPr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05C11A58-9122-7CCF-7F50-C98C3DD4C0C0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63" name="Rectangle 62">
              <a:extLst>
                <a:ext uri="{FF2B5EF4-FFF2-40B4-BE49-F238E27FC236}">
                  <a16:creationId xmlns:a16="http://schemas.microsoft.com/office/drawing/2014/main" id="{7EA5C950-DF24-31BC-B026-922EE8D3DD17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64" name="Rectangle 63">
              <a:extLst>
                <a:ext uri="{FF2B5EF4-FFF2-40B4-BE49-F238E27FC236}">
                  <a16:creationId xmlns:a16="http://schemas.microsoft.com/office/drawing/2014/main" id="{19858223-FB9A-29F0-D4A7-EFFC53CF08FB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</xdr:grpSp>
    <xdr:clientData/>
  </xdr:twoCellAnchor>
  <xdr:twoCellAnchor>
    <xdr:from>
      <xdr:col>2</xdr:col>
      <xdr:colOff>181683</xdr:colOff>
      <xdr:row>6</xdr:row>
      <xdr:rowOff>46555</xdr:rowOff>
    </xdr:from>
    <xdr:to>
      <xdr:col>6</xdr:col>
      <xdr:colOff>383627</xdr:colOff>
      <xdr:row>13</xdr:row>
      <xdr:rowOff>140905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322E51FA-C5E7-4764-B50A-2DF4EAB20463}"/>
            </a:ext>
          </a:extLst>
        </xdr:cNvPr>
        <xdr:cNvCxnSpPr>
          <a:stCxn id="4" idx="3"/>
          <a:endCxn id="65" idx="1"/>
        </xdr:cNvCxnSpPr>
      </xdr:nvCxnSpPr>
      <xdr:spPr>
        <a:xfrm>
          <a:off x="1403511" y="1189555"/>
          <a:ext cx="2645599" cy="14278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171450</xdr:rowOff>
    </xdr:from>
    <xdr:ext cx="51270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B5CBB3-0563-40BF-B59F-6FBF67DC673D}"/>
            </a:ext>
          </a:extLst>
        </xdr:cNvPr>
        <xdr:cNvSpPr txBox="1"/>
      </xdr:nvSpPr>
      <xdr:spPr>
        <a:xfrm>
          <a:off x="1085850" y="361950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data1</a:t>
          </a:r>
        </a:p>
      </xdr:txBody>
    </xdr:sp>
    <xdr:clientData/>
  </xdr:oneCellAnchor>
  <xdr:twoCellAnchor>
    <xdr:from>
      <xdr:col>2</xdr:col>
      <xdr:colOff>378040</xdr:colOff>
      <xdr:row>2</xdr:row>
      <xdr:rowOff>59121</xdr:rowOff>
    </xdr:from>
    <xdr:to>
      <xdr:col>3</xdr:col>
      <xdr:colOff>492673</xdr:colOff>
      <xdr:row>2</xdr:row>
      <xdr:rowOff>113230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7E20104B-4E89-4B03-816B-4EF419E594B1}"/>
            </a:ext>
          </a:extLst>
        </xdr:cNvPr>
        <xdr:cNvCxnSpPr>
          <a:stCxn id="2" idx="3"/>
        </xdr:cNvCxnSpPr>
      </xdr:nvCxnSpPr>
      <xdr:spPr>
        <a:xfrm flipV="1">
          <a:off x="1597240" y="440121"/>
          <a:ext cx="724233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512050</xdr:colOff>
      <xdr:row>5</xdr:row>
      <xdr:rowOff>78501</xdr:rowOff>
    </xdr:from>
    <xdr:to>
      <xdr:col>7</xdr:col>
      <xdr:colOff>340600</xdr:colOff>
      <xdr:row>7</xdr:row>
      <xdr:rowOff>21351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DCCC2DA-B5C9-4DCA-A2E5-1AD495A9779E}"/>
            </a:ext>
          </a:extLst>
        </xdr:cNvPr>
        <xdr:cNvGrpSpPr/>
      </xdr:nvGrpSpPr>
      <xdr:grpSpPr>
        <a:xfrm>
          <a:off x="3566619" y="1031001"/>
          <a:ext cx="1050378" cy="323850"/>
          <a:chOff x="4572000" y="800101"/>
          <a:chExt cx="1047750" cy="32385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42D9E0C-279C-0950-846F-78ECC8D742F2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C106526-4B41-170E-7CD2-6ED8183679DC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2E8F1928-9BC8-4062-E8CA-75E853A933CE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twoCellAnchor>
    <xdr:from>
      <xdr:col>3</xdr:col>
      <xdr:colOff>301844</xdr:colOff>
      <xdr:row>10</xdr:row>
      <xdr:rowOff>144190</xdr:rowOff>
    </xdr:from>
    <xdr:to>
      <xdr:col>5</xdr:col>
      <xdr:colOff>130394</xdr:colOff>
      <xdr:row>12</xdr:row>
      <xdr:rowOff>87040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50C1030A-EBD4-4BB5-9F14-819CB295FE90}"/>
            </a:ext>
          </a:extLst>
        </xdr:cNvPr>
        <xdr:cNvGrpSpPr/>
      </xdr:nvGrpSpPr>
      <xdr:grpSpPr>
        <a:xfrm>
          <a:off x="2134585" y="2049190"/>
          <a:ext cx="1050378" cy="323850"/>
          <a:chOff x="4572000" y="800101"/>
          <a:chExt cx="1047750" cy="323850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1A6EFE38-7DDA-CC53-9ECF-AE5BB3221689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83DA3664-2475-7908-3C05-7D55E966BE98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8F342549-7CA2-A615-CD9A-5D2D1F88564E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oneCellAnchor>
    <xdr:from>
      <xdr:col>1</xdr:col>
      <xdr:colOff>314325</xdr:colOff>
      <xdr:row>9</xdr:row>
      <xdr:rowOff>6241</xdr:rowOff>
    </xdr:from>
    <xdr:ext cx="44121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B61DCAC-AD98-47CE-B0CB-4DEC18721162}"/>
            </a:ext>
          </a:extLst>
        </xdr:cNvPr>
        <xdr:cNvSpPr txBox="1"/>
      </xdr:nvSpPr>
      <xdr:spPr>
        <a:xfrm>
          <a:off x="923925" y="1720741"/>
          <a:ext cx="4412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2</xdr:col>
      <xdr:colOff>144622</xdr:colOff>
      <xdr:row>9</xdr:row>
      <xdr:rowOff>138521</xdr:rowOff>
    </xdr:from>
    <xdr:to>
      <xdr:col>3</xdr:col>
      <xdr:colOff>309563</xdr:colOff>
      <xdr:row>11</xdr:row>
      <xdr:rowOff>63392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E85BA1DA-C7ED-4834-9FB0-CC5526D43CC8}"/>
            </a:ext>
          </a:extLst>
        </xdr:cNvPr>
        <xdr:cNvCxnSpPr>
          <a:stCxn id="12" idx="3"/>
        </xdr:cNvCxnSpPr>
      </xdr:nvCxnSpPr>
      <xdr:spPr>
        <a:xfrm>
          <a:off x="1363822" y="1853021"/>
          <a:ext cx="774541" cy="3058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521576</xdr:colOff>
      <xdr:row>1</xdr:row>
      <xdr:rowOff>103790</xdr:rowOff>
    </xdr:from>
    <xdr:to>
      <xdr:col>4</xdr:col>
      <xdr:colOff>244873</xdr:colOff>
      <xdr:row>5</xdr:row>
      <xdr:rowOff>657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111CF0D-3E7A-4F74-A719-C5F6E8C885BD}"/>
            </a:ext>
          </a:extLst>
        </xdr:cNvPr>
        <xdr:cNvGrpSpPr/>
      </xdr:nvGrpSpPr>
      <xdr:grpSpPr>
        <a:xfrm>
          <a:off x="2354317" y="294290"/>
          <a:ext cx="334211" cy="658867"/>
          <a:chOff x="2354317" y="294290"/>
          <a:chExt cx="334211" cy="658867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DC819A10-3EA0-DA2A-CCD8-B7B98128A507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C58E1698-7474-266B-40CE-0EB75883E095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</xdr:grpSp>
    <xdr:clientData/>
  </xdr:twoCellAnchor>
  <xdr:oneCellAnchor>
    <xdr:from>
      <xdr:col>1</xdr:col>
      <xdr:colOff>482819</xdr:colOff>
      <xdr:row>6</xdr:row>
      <xdr:rowOff>657</xdr:rowOff>
    </xdr:from>
    <xdr:ext cx="51270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7768E40-80D2-4047-AE7F-09D6D529D55B}"/>
            </a:ext>
          </a:extLst>
        </xdr:cNvPr>
        <xdr:cNvSpPr txBox="1"/>
      </xdr:nvSpPr>
      <xdr:spPr>
        <a:xfrm>
          <a:off x="1092419" y="1143657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2</xdr:col>
      <xdr:colOff>384609</xdr:colOff>
      <xdr:row>6</xdr:row>
      <xdr:rowOff>78828</xdr:rowOff>
    </xdr:from>
    <xdr:to>
      <xdr:col>3</xdr:col>
      <xdr:colOff>499242</xdr:colOff>
      <xdr:row>6</xdr:row>
      <xdr:rowOff>132937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AC46FE1B-3705-4CD3-BF59-3574726F4F44}"/>
            </a:ext>
          </a:extLst>
        </xdr:cNvPr>
        <xdr:cNvCxnSpPr>
          <a:stCxn id="17" idx="3"/>
        </xdr:cNvCxnSpPr>
      </xdr:nvCxnSpPr>
      <xdr:spPr>
        <a:xfrm flipV="1">
          <a:off x="1603809" y="1221828"/>
          <a:ext cx="724233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528145</xdr:colOff>
      <xdr:row>5</xdr:row>
      <xdr:rowOff>123497</xdr:rowOff>
    </xdr:from>
    <xdr:to>
      <xdr:col>4</xdr:col>
      <xdr:colOff>251442</xdr:colOff>
      <xdr:row>9</xdr:row>
      <xdr:rowOff>20364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D43ECFA0-2480-4C97-A31F-F318B2A8EDE0}"/>
            </a:ext>
          </a:extLst>
        </xdr:cNvPr>
        <xdr:cNvGrpSpPr/>
      </xdr:nvGrpSpPr>
      <xdr:grpSpPr>
        <a:xfrm>
          <a:off x="2360886" y="1075997"/>
          <a:ext cx="334211" cy="658867"/>
          <a:chOff x="2354317" y="294290"/>
          <a:chExt cx="334211" cy="658867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2DD34033-2620-097E-D170-E688B0947407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98829A40-7B51-B390-0385-E3103293DACD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5</xdr:col>
      <xdr:colOff>521978</xdr:colOff>
      <xdr:row>7</xdr:row>
      <xdr:rowOff>183605</xdr:rowOff>
    </xdr:from>
    <xdr:to>
      <xdr:col>6</xdr:col>
      <xdr:colOff>603358</xdr:colOff>
      <xdr:row>9</xdr:row>
      <xdr:rowOff>126455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36A21C11-7207-4E41-A78F-7CA827093CF7}"/>
            </a:ext>
          </a:extLst>
        </xdr:cNvPr>
        <xdr:cNvGrpSpPr/>
      </xdr:nvGrpSpPr>
      <xdr:grpSpPr>
        <a:xfrm>
          <a:off x="3576547" y="1517105"/>
          <a:ext cx="692294" cy="323850"/>
          <a:chOff x="4929188" y="800101"/>
          <a:chExt cx="690562" cy="323850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B73C0CC3-83BE-7332-D75B-AF3F37FC17ED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BD080A1-EF58-CD22-1A2A-C0505AE4EA9A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4</xdr:col>
      <xdr:colOff>105104</xdr:colOff>
      <xdr:row>5</xdr:row>
      <xdr:rowOff>183931</xdr:rowOff>
    </xdr:from>
    <xdr:to>
      <xdr:col>5</xdr:col>
      <xdr:colOff>459828</xdr:colOff>
      <xdr:row>6</xdr:row>
      <xdr:rowOff>118241</xdr:rowOff>
    </xdr:to>
    <xdr:cxnSp macro="">
      <xdr:nvCxnSpPr>
        <xdr:cNvPr id="25" name="Connector: Curved 24">
          <a:extLst>
            <a:ext uri="{FF2B5EF4-FFF2-40B4-BE49-F238E27FC236}">
              <a16:creationId xmlns:a16="http://schemas.microsoft.com/office/drawing/2014/main" id="{4BC09244-7885-42A4-B086-31BAF3A8FB13}"/>
            </a:ext>
          </a:extLst>
        </xdr:cNvPr>
        <xdr:cNvCxnSpPr/>
      </xdr:nvCxnSpPr>
      <xdr:spPr>
        <a:xfrm flipV="1">
          <a:off x="2543504" y="1136431"/>
          <a:ext cx="964324" cy="12481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89007</xdr:colOff>
      <xdr:row>8</xdr:row>
      <xdr:rowOff>86954</xdr:rowOff>
    </xdr:from>
    <xdr:to>
      <xdr:col>5</xdr:col>
      <xdr:colOff>515409</xdr:colOff>
      <xdr:row>8</xdr:row>
      <xdr:rowOff>135324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E589BC16-4A63-4805-BCF9-80BF4ECCA771}"/>
            </a:ext>
          </a:extLst>
        </xdr:cNvPr>
        <xdr:cNvCxnSpPr/>
      </xdr:nvCxnSpPr>
      <xdr:spPr>
        <a:xfrm>
          <a:off x="2527407" y="1610954"/>
          <a:ext cx="1036002" cy="483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242723</xdr:colOff>
      <xdr:row>13</xdr:row>
      <xdr:rowOff>111345</xdr:rowOff>
    </xdr:from>
    <xdr:to>
      <xdr:col>7</xdr:col>
      <xdr:colOff>71273</xdr:colOff>
      <xdr:row>15</xdr:row>
      <xdr:rowOff>54195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F6816783-E646-4371-B10E-7FEAFF924F32}"/>
            </a:ext>
          </a:extLst>
        </xdr:cNvPr>
        <xdr:cNvGrpSpPr/>
      </xdr:nvGrpSpPr>
      <xdr:grpSpPr>
        <a:xfrm>
          <a:off x="3297292" y="2587845"/>
          <a:ext cx="1050378" cy="323850"/>
          <a:chOff x="4572000" y="800101"/>
          <a:chExt cx="1047750" cy="323850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339D2AC2-1367-38C0-0882-ADF6C4BA57FB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06A49AD-CF08-4A3C-6E82-1A6F69EABC58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CFF1C91-6573-6079-45D8-23F2618DF52F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oneCellAnchor>
    <xdr:from>
      <xdr:col>1</xdr:col>
      <xdr:colOff>213492</xdr:colOff>
      <xdr:row>14</xdr:row>
      <xdr:rowOff>33501</xdr:rowOff>
    </xdr:from>
    <xdr:ext cx="512704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3F345B2-07E2-4BA9-9931-81A3B37D2B25}"/>
            </a:ext>
          </a:extLst>
        </xdr:cNvPr>
        <xdr:cNvSpPr txBox="1"/>
      </xdr:nvSpPr>
      <xdr:spPr>
        <a:xfrm>
          <a:off x="823092" y="2700501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data3</a:t>
          </a:r>
        </a:p>
      </xdr:txBody>
    </xdr:sp>
    <xdr:clientData/>
  </xdr:oneCellAnchor>
  <xdr:twoCellAnchor>
    <xdr:from>
      <xdr:col>2</xdr:col>
      <xdr:colOff>115282</xdr:colOff>
      <xdr:row>14</xdr:row>
      <xdr:rowOff>111672</xdr:rowOff>
    </xdr:from>
    <xdr:to>
      <xdr:col>3</xdr:col>
      <xdr:colOff>229915</xdr:colOff>
      <xdr:row>14</xdr:row>
      <xdr:rowOff>165781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9AF96FF5-394C-40AD-9B15-D388D2A94ABC}"/>
            </a:ext>
          </a:extLst>
        </xdr:cNvPr>
        <xdr:cNvCxnSpPr>
          <a:stCxn id="31" idx="3"/>
        </xdr:cNvCxnSpPr>
      </xdr:nvCxnSpPr>
      <xdr:spPr>
        <a:xfrm flipV="1">
          <a:off x="1334482" y="2778672"/>
          <a:ext cx="724233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258818</xdr:colOff>
      <xdr:row>13</xdr:row>
      <xdr:rowOff>156341</xdr:rowOff>
    </xdr:from>
    <xdr:to>
      <xdr:col>3</xdr:col>
      <xdr:colOff>593029</xdr:colOff>
      <xdr:row>19</xdr:row>
      <xdr:rowOff>7225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13066F8-1448-4476-83C4-80BAAED3BC43}"/>
            </a:ext>
          </a:extLst>
        </xdr:cNvPr>
        <xdr:cNvGrpSpPr/>
      </xdr:nvGrpSpPr>
      <xdr:grpSpPr>
        <a:xfrm>
          <a:off x="2091559" y="2632841"/>
          <a:ext cx="334211" cy="993884"/>
          <a:chOff x="2354317" y="294290"/>
          <a:chExt cx="334211" cy="993884"/>
        </a:xfrm>
      </xdr:grpSpPr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28BB8850-4998-BC19-8EED-C23239E20FC2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9F79B0E9-E8A1-8E94-640B-CC4E50267046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D6776320-C5C6-1CC6-7C67-C6D60AD671FF}"/>
              </a:ext>
            </a:extLst>
          </xdr:cNvPr>
          <xdr:cNvSpPr/>
        </xdr:nvSpPr>
        <xdr:spPr>
          <a:xfrm>
            <a:off x="2354317" y="964324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3</xdr:col>
      <xdr:colOff>446691</xdr:colOff>
      <xdr:row>14</xdr:row>
      <xdr:rowOff>26275</xdr:rowOff>
    </xdr:from>
    <xdr:to>
      <xdr:col>5</xdr:col>
      <xdr:colOff>190501</xdr:colOff>
      <xdr:row>14</xdr:row>
      <xdr:rowOff>151085</xdr:rowOff>
    </xdr:to>
    <xdr:cxnSp macro="">
      <xdr:nvCxnSpPr>
        <xdr:cNvPr id="37" name="Connector: Curved 36">
          <a:extLst>
            <a:ext uri="{FF2B5EF4-FFF2-40B4-BE49-F238E27FC236}">
              <a16:creationId xmlns:a16="http://schemas.microsoft.com/office/drawing/2014/main" id="{FA55AF97-C44F-4588-9894-28C27DBC6F2C}"/>
            </a:ext>
          </a:extLst>
        </xdr:cNvPr>
        <xdr:cNvCxnSpPr/>
      </xdr:nvCxnSpPr>
      <xdr:spPr>
        <a:xfrm flipV="1">
          <a:off x="2275491" y="2693275"/>
          <a:ext cx="963010" cy="12481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430594</xdr:colOff>
      <xdr:row>16</xdr:row>
      <xdr:rowOff>119798</xdr:rowOff>
    </xdr:from>
    <xdr:to>
      <xdr:col>5</xdr:col>
      <xdr:colOff>246082</xdr:colOff>
      <xdr:row>16</xdr:row>
      <xdr:rowOff>168168</xdr:rowOff>
    </xdr:to>
    <xdr:cxnSp macro="">
      <xdr:nvCxnSpPr>
        <xdr:cNvPr id="38" name="Connector: Curved 37">
          <a:extLst>
            <a:ext uri="{FF2B5EF4-FFF2-40B4-BE49-F238E27FC236}">
              <a16:creationId xmlns:a16="http://schemas.microsoft.com/office/drawing/2014/main" id="{5AC55BAF-E200-40F2-BC20-0A14CB837777}"/>
            </a:ext>
          </a:extLst>
        </xdr:cNvPr>
        <xdr:cNvCxnSpPr/>
      </xdr:nvCxnSpPr>
      <xdr:spPr>
        <a:xfrm>
          <a:off x="2259394" y="3167798"/>
          <a:ext cx="1034688" cy="483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242723</xdr:colOff>
      <xdr:row>16</xdr:row>
      <xdr:rowOff>25949</xdr:rowOff>
    </xdr:from>
    <xdr:to>
      <xdr:col>7</xdr:col>
      <xdr:colOff>71273</xdr:colOff>
      <xdr:row>17</xdr:row>
      <xdr:rowOff>159299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BAE96E93-75AD-4E19-8EE4-70BD1C65FD33}"/>
            </a:ext>
          </a:extLst>
        </xdr:cNvPr>
        <xdr:cNvGrpSpPr/>
      </xdr:nvGrpSpPr>
      <xdr:grpSpPr>
        <a:xfrm>
          <a:off x="3297292" y="3073949"/>
          <a:ext cx="1050378" cy="323850"/>
          <a:chOff x="4572000" y="800101"/>
          <a:chExt cx="1047750" cy="323850"/>
        </a:xfrm>
      </xdr:grpSpPr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762D0F4E-780A-9760-88CA-6765FA9950F6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7A820DB3-7932-12FB-45C1-F378AB32FCF5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63181D98-5F85-974F-4516-0024CDC5D63D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3</xdr:col>
      <xdr:colOff>420416</xdr:colOff>
      <xdr:row>12</xdr:row>
      <xdr:rowOff>157655</xdr:rowOff>
    </xdr:from>
    <xdr:to>
      <xdr:col>4</xdr:col>
      <xdr:colOff>275898</xdr:colOff>
      <xdr:row>18</xdr:row>
      <xdr:rowOff>78826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4317B09F-C29C-4B28-8A3D-514B4ECAADE6}"/>
            </a:ext>
          </a:extLst>
        </xdr:cNvPr>
        <xdr:cNvCxnSpPr/>
      </xdr:nvCxnSpPr>
      <xdr:spPr>
        <a:xfrm rot="5400000" flipH="1" flipV="1">
          <a:off x="1949671" y="2743200"/>
          <a:ext cx="1064171" cy="4650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39414</xdr:colOff>
      <xdr:row>0</xdr:row>
      <xdr:rowOff>53209</xdr:rowOff>
    </xdr:from>
    <xdr:ext cx="69769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5C02F6-C57A-48F5-B5CB-477BB2C5FA3D}"/>
            </a:ext>
          </a:extLst>
        </xdr:cNvPr>
        <xdr:cNvSpPr txBox="1"/>
      </xdr:nvSpPr>
      <xdr:spPr>
        <a:xfrm>
          <a:off x="39414" y="53209"/>
          <a:ext cx="6976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Calender</a:t>
          </a:r>
        </a:p>
      </xdr:txBody>
    </xdr:sp>
    <xdr:clientData/>
  </xdr:oneCellAnchor>
  <xdr:twoCellAnchor>
    <xdr:from>
      <xdr:col>1</xdr:col>
      <xdr:colOff>126192</xdr:colOff>
      <xdr:row>0</xdr:row>
      <xdr:rowOff>185489</xdr:rowOff>
    </xdr:from>
    <xdr:to>
      <xdr:col>1</xdr:col>
      <xdr:colOff>608945</xdr:colOff>
      <xdr:row>1</xdr:row>
      <xdr:rowOff>144517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DC7207BD-ED77-4AD3-A113-481ADC6C3415}"/>
            </a:ext>
          </a:extLst>
        </xdr:cNvPr>
        <xdr:cNvCxnSpPr>
          <a:stCxn id="2" idx="3"/>
          <a:endCxn id="15" idx="0"/>
        </xdr:cNvCxnSpPr>
      </xdr:nvCxnSpPr>
      <xdr:spPr>
        <a:xfrm>
          <a:off x="737106" y="185489"/>
          <a:ext cx="482753" cy="14952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1</xdr:row>
      <xdr:rowOff>72259</xdr:rowOff>
    </xdr:from>
    <xdr:to>
      <xdr:col>13</xdr:col>
      <xdr:colOff>164226</xdr:colOff>
      <xdr:row>2</xdr:row>
      <xdr:rowOff>54195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E52A0351-2F14-E47B-F22F-5930557E0BC4}"/>
            </a:ext>
          </a:extLst>
        </xdr:cNvPr>
        <xdr:cNvGrpSpPr/>
      </xdr:nvGrpSpPr>
      <xdr:grpSpPr>
        <a:xfrm>
          <a:off x="1819275" y="262759"/>
          <a:ext cx="6286830" cy="172436"/>
          <a:chOff x="1832413" y="262759"/>
          <a:chExt cx="6286830" cy="172436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0D77B92-51D8-2A33-DA3B-80C5A328FDD2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A1518525-2423-AD2C-436F-1E8B3F295A40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68D105E0-7E22-C45F-0B54-9D5CCD88CD1C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63BA333-6C78-4D26-8F93-F0FA3AD25921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97DB89D6-F0F3-4EE9-AFF5-3BADC1A1D647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E0555BC-77EF-41DD-81F3-8C0CC29CF2C1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BBA805FF-9047-419A-A8E6-23887C9EFE68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8A9889CA-40A4-4686-8FB9-71D6F47637D1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091F6F93-8447-4631-B0B0-B2E7A4A9DA88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8D566E72-CE1E-4AC6-9156-A3581C87A80D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0F15AD34-1D3C-4D22-8692-002301375B48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AC3E254C-8283-451D-B2F4-C05C817DCC01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995D001-4F84-40E4-B72F-A7B026538BB2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14B8C2FA-6BFC-461C-B003-BB1E2CA27B58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349265E5-E507-482E-A442-CF23432EDC12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E49B020D-2469-4187-AFAC-A2A77085977F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EF56769-A9D1-4826-A057-9D18F7E1E856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790562DF-A0EB-42CC-9CB2-D5A4AAFCD1D1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4CD09892-7CDD-423E-8777-0440ED6D976F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2A25C76D-66F5-47E7-9FC1-710968F4FC55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27166B83-6ADA-4B3D-8FFC-0D41B64E2DC7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FE18B416-3F01-4A59-8022-50EF943B12FD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9D347D1B-6761-4323-913D-ABA2FC89143E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3A906B7C-8C66-40EC-AEC8-C1B16BF86C52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7AF88DD6-FBBF-4437-B4C4-33A2F1D77ACB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22241AEE-B70E-423C-A08F-51A4B451474C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92CFFAAC-0950-4A28-8290-53B5F2858846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B9C8271B-511C-4469-B51D-0513C449A281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D1F0BD42-7ADD-4A86-9BA4-C20AD0007143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EA57E709-AB0A-4825-A7F5-CE6C793054D2}"/>
              </a:ext>
            </a:extLst>
          </xdr:cNvPr>
          <xdr:cNvSpPr/>
        </xdr:nvSpPr>
        <xdr:spPr>
          <a:xfrm>
            <a:off x="772773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7C39D7A7-498B-4236-95FC-B52F30EF623C}"/>
              </a:ext>
            </a:extLst>
          </xdr:cNvPr>
          <xdr:cNvSpPr/>
        </xdr:nvSpPr>
        <xdr:spPr>
          <a:xfrm>
            <a:off x="793102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1</xdr:col>
      <xdr:colOff>501871</xdr:colOff>
      <xdr:row>1</xdr:row>
      <xdr:rowOff>144517</xdr:rowOff>
    </xdr:from>
    <xdr:to>
      <xdr:col>2</xdr:col>
      <xdr:colOff>105105</xdr:colOff>
      <xdr:row>15</xdr:row>
      <xdr:rowOff>99192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CECB1508-8CAF-0311-7753-939992DDE53F}"/>
            </a:ext>
          </a:extLst>
        </xdr:cNvPr>
        <xdr:cNvGrpSpPr/>
      </xdr:nvGrpSpPr>
      <xdr:grpSpPr>
        <a:xfrm>
          <a:off x="1112785" y="335017"/>
          <a:ext cx="214148" cy="2621675"/>
          <a:chOff x="1112785" y="335017"/>
          <a:chExt cx="214148" cy="2621675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265649A-7378-B96C-ED43-0106BF438F8E}"/>
              </a:ext>
            </a:extLst>
          </xdr:cNvPr>
          <xdr:cNvSpPr/>
        </xdr:nvSpPr>
        <xdr:spPr>
          <a:xfrm>
            <a:off x="1112785" y="33501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1D55D752-C103-6557-92A8-D927BE23A61F}"/>
              </a:ext>
            </a:extLst>
          </xdr:cNvPr>
          <xdr:cNvSpPr/>
        </xdr:nvSpPr>
        <xdr:spPr>
          <a:xfrm>
            <a:off x="1112785" y="55424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19F50957-5A91-4093-B631-CCDC6CB3E83D}"/>
              </a:ext>
            </a:extLst>
          </xdr:cNvPr>
          <xdr:cNvSpPr/>
        </xdr:nvSpPr>
        <xdr:spPr>
          <a:xfrm>
            <a:off x="1112785" y="77346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3CF90915-F152-4E0C-B94B-7D6EA4126745}"/>
              </a:ext>
            </a:extLst>
          </xdr:cNvPr>
          <xdr:cNvSpPr/>
        </xdr:nvSpPr>
        <xdr:spPr>
          <a:xfrm>
            <a:off x="1112785" y="99269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D63FD8B2-2F26-4B1A-B484-78A3F83BCB84}"/>
              </a:ext>
            </a:extLst>
          </xdr:cNvPr>
          <xdr:cNvSpPr/>
        </xdr:nvSpPr>
        <xdr:spPr>
          <a:xfrm>
            <a:off x="1112785" y="121191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AAF4218A-27D8-4EC7-8C5B-C542F96EA846}"/>
              </a:ext>
            </a:extLst>
          </xdr:cNvPr>
          <xdr:cNvSpPr/>
        </xdr:nvSpPr>
        <xdr:spPr>
          <a:xfrm>
            <a:off x="1112785" y="143114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F5B4BA7F-0B4D-4A87-A8AF-B1D2BBE2E6B3}"/>
              </a:ext>
            </a:extLst>
          </xdr:cNvPr>
          <xdr:cNvSpPr/>
        </xdr:nvSpPr>
        <xdr:spPr>
          <a:xfrm>
            <a:off x="1112785" y="165036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9373A125-DE6C-4CCD-982B-8503A7053367}"/>
              </a:ext>
            </a:extLst>
          </xdr:cNvPr>
          <xdr:cNvSpPr/>
        </xdr:nvSpPr>
        <xdr:spPr>
          <a:xfrm>
            <a:off x="1112785" y="186959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13BBE564-986B-4394-8155-AF55421970AD}"/>
              </a:ext>
            </a:extLst>
          </xdr:cNvPr>
          <xdr:cNvSpPr/>
        </xdr:nvSpPr>
        <xdr:spPr>
          <a:xfrm>
            <a:off x="1112785" y="208881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D5FCBC08-6826-46B6-93B5-379E35C51F94}"/>
              </a:ext>
            </a:extLst>
          </xdr:cNvPr>
          <xdr:cNvSpPr/>
        </xdr:nvSpPr>
        <xdr:spPr>
          <a:xfrm>
            <a:off x="1112785" y="230804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E5CB7B59-2DDC-4D51-A080-947B5B7FFDF1}"/>
              </a:ext>
            </a:extLst>
          </xdr:cNvPr>
          <xdr:cNvSpPr/>
        </xdr:nvSpPr>
        <xdr:spPr>
          <a:xfrm>
            <a:off x="1112785" y="252726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54BB1DAB-4F2B-4067-9ACB-5F9542E00CD8}"/>
              </a:ext>
            </a:extLst>
          </xdr:cNvPr>
          <xdr:cNvSpPr/>
        </xdr:nvSpPr>
        <xdr:spPr>
          <a:xfrm>
            <a:off x="1112785" y="2746496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1</xdr:col>
      <xdr:colOff>607957</xdr:colOff>
      <xdr:row>1</xdr:row>
      <xdr:rowOff>145340</xdr:rowOff>
    </xdr:from>
    <xdr:to>
      <xdr:col>2</xdr:col>
      <xdr:colOff>531758</xdr:colOff>
      <xdr:row>2</xdr:row>
      <xdr:rowOff>100092</xdr:rowOff>
    </xdr:to>
    <xdr:cxnSp macro="">
      <xdr:nvCxnSpPr>
        <xdr:cNvPr id="38" name="Connector: Curved 37">
          <a:extLst>
            <a:ext uri="{FF2B5EF4-FFF2-40B4-BE49-F238E27FC236}">
              <a16:creationId xmlns:a16="http://schemas.microsoft.com/office/drawing/2014/main" id="{359E33B5-B9E8-4FFE-981F-DBB45C6D0E0E}"/>
            </a:ext>
          </a:extLst>
        </xdr:cNvPr>
        <xdr:cNvCxnSpPr/>
      </xdr:nvCxnSpPr>
      <xdr:spPr>
        <a:xfrm flipV="1">
          <a:off x="1218871" y="335840"/>
          <a:ext cx="534715" cy="1452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2</xdr:row>
      <xdr:rowOff>168604</xdr:rowOff>
    </xdr:from>
    <xdr:to>
      <xdr:col>12</xdr:col>
      <xdr:colOff>368560</xdr:colOff>
      <xdr:row>3</xdr:row>
      <xdr:rowOff>150540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489DF3AB-DD15-F201-6C98-32D9E80FF461}"/>
            </a:ext>
          </a:extLst>
        </xdr:cNvPr>
        <xdr:cNvGrpSpPr/>
      </xdr:nvGrpSpPr>
      <xdr:grpSpPr>
        <a:xfrm>
          <a:off x="1819275" y="549604"/>
          <a:ext cx="5880251" cy="172436"/>
          <a:chOff x="1832413" y="262759"/>
          <a:chExt cx="5880251" cy="172436"/>
        </a:xfrm>
      </xdr:grpSpPr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3597BD8C-AC6E-0231-0270-22A958332089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87B5125C-19FF-2BF0-16A6-F8D9E777EA13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E917E509-390B-35C0-602F-6398A6CC57C0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D799019B-5EC9-9987-D71A-C8442C0EE71D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A91D0212-87EA-9F0F-6CCC-EEA13028EC84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586BA5DA-2A07-BB40-BF77-1D5CBF49466E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0D2185D-6481-B285-386D-5D02F9E9B898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987C4477-7BD6-2382-BE87-54650A48D3B8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C3C72D5E-0B8A-131A-A358-0555F97FF526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94ACEAC-911D-0E25-00D6-8F0567C08450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4E3FB6C1-3D69-5623-DC79-43B1570BB8D5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78196AA7-F167-0AD6-B868-1A84726023F9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E48EED19-4700-CAC0-B9D1-E270C7257882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7892EB27-B8B8-23B7-AB13-7B50C5BF659B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1EA7E750-2B32-D922-0493-3BBA4E3D204D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9EF8B156-0098-FBA4-EB76-08376897503A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D8DA5069-1F01-36CF-D7C2-47B3581D5F69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79C7D2A8-789E-6BB7-3BB4-FBEC4CF98C13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EB2BA23A-1BD3-E59E-FDFC-32C20D671B76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7AC5636E-7D03-40C6-CABE-BE89C5E5CECB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7F0C11F0-38C3-23DD-8496-575D366DA575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D7EA56FA-2577-906C-5AD6-C035483F70B4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BAE99181-3006-0B35-750B-0888FD7B562D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8525F3-1C04-0574-8343-FDD14F06D348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235E0D33-0E4E-EF98-C10B-CD2C2686C747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B5691200-4B90-F337-8BEE-8CA27C2A4827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DA42B80E-0623-53FD-5FC8-F2E5368DBA22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256307C5-B00F-339C-8C97-8F00A92C656F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16C9435A-D51D-B2F8-8BAE-844CB5681105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1</xdr:col>
      <xdr:colOff>607957</xdr:colOff>
      <xdr:row>3</xdr:row>
      <xdr:rowOff>64322</xdr:rowOff>
    </xdr:from>
    <xdr:to>
      <xdr:col>2</xdr:col>
      <xdr:colOff>597447</xdr:colOff>
      <xdr:row>3</xdr:row>
      <xdr:rowOff>106661</xdr:rowOff>
    </xdr:to>
    <xdr:cxnSp macro="">
      <xdr:nvCxnSpPr>
        <xdr:cNvPr id="122" name="Connector: Curved 121">
          <a:extLst>
            <a:ext uri="{FF2B5EF4-FFF2-40B4-BE49-F238E27FC236}">
              <a16:creationId xmlns:a16="http://schemas.microsoft.com/office/drawing/2014/main" id="{63C15BAC-F7F6-503B-AEF2-627D7F80B58D}"/>
            </a:ext>
          </a:extLst>
        </xdr:cNvPr>
        <xdr:cNvCxnSpPr>
          <a:endCxn id="91" idx="1"/>
        </xdr:cNvCxnSpPr>
      </xdr:nvCxnSpPr>
      <xdr:spPr>
        <a:xfrm flipV="1">
          <a:off x="1218871" y="635822"/>
          <a:ext cx="600404" cy="4233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4</xdr:row>
      <xdr:rowOff>74449</xdr:rowOff>
    </xdr:from>
    <xdr:to>
      <xdr:col>13</xdr:col>
      <xdr:colOff>164226</xdr:colOff>
      <xdr:row>5</xdr:row>
      <xdr:rowOff>56385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BBFAB91D-A320-A4B2-524E-EF9164A93269}"/>
            </a:ext>
          </a:extLst>
        </xdr:cNvPr>
        <xdr:cNvGrpSpPr/>
      </xdr:nvGrpSpPr>
      <xdr:grpSpPr>
        <a:xfrm>
          <a:off x="1819275" y="836449"/>
          <a:ext cx="6286830" cy="172436"/>
          <a:chOff x="1832413" y="262759"/>
          <a:chExt cx="6286830" cy="172436"/>
        </a:xfrm>
      </xdr:grpSpPr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E553A2A3-3F48-164C-1BB1-5ED13BA93484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780962DD-E719-B0E6-0306-39C6485F0ECA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4AB8B5A5-4AF1-DAF5-DAC2-BB639C5CEBA6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AA89D1C-1DEC-AD59-EC9A-C25218052DDE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A004A326-16D4-F05F-6E79-489715EA4FB5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44F2CA6E-F837-7CE5-DA8D-D865DD46EFC7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7306E75B-D245-C2AA-F938-42FF2C66996D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C9396DB3-5C08-A293-C94F-721512D2F0EC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D70F6A28-340B-7FE5-7058-41FFA8DBC9AF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CA1D51F1-A800-FA55-A986-6CFA31CE7218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A26ED772-C47A-F81B-8B21-0A7C3513D211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EF8339B8-35E3-A2EF-DFA2-85F55012DE45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4A6F8761-BBD8-B246-300E-EF0097FB16F7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7E9BDAB5-A755-2D57-9A37-A697C204D5AC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533B2D09-CDCD-6617-D72D-CF2B1A765B15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F9BCDEBF-2C0D-3EBF-A5BB-8BBE966F36EA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127B7050-7022-42D8-B46E-7606BA10E5DE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16617911-AFC4-401F-00D3-853B3DC36505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4813FC51-469E-C2DF-63DB-1FBF32B20A1F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255A2A30-34AF-CB0F-13E8-A40F2B2A323C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16C932C0-3C15-FF68-F5A0-E04DF78972A3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F8933281-A67C-409D-89BD-7D9D2C49E983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914F0B72-8551-D800-7839-E8E0FD9EF3AC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255BDB6E-9653-FC20-670B-AA54C5478E72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5654C779-BAD0-831D-5129-73A4AC91D51D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F10299D2-4A23-8C6A-23A5-08CA6C7D65BD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39B6A5A1-AE54-0A0E-B821-2346DD04CA54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100E8182-329E-813A-797A-B6230DF4057D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36D02426-01ED-2C6B-8F43-306A1CD86BEF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A0CB7E2C-16F8-D754-E433-6A3548B26B5A}"/>
              </a:ext>
            </a:extLst>
          </xdr:cNvPr>
          <xdr:cNvSpPr/>
        </xdr:nvSpPr>
        <xdr:spPr>
          <a:xfrm>
            <a:off x="772773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10B62250-EFCF-DC56-A4FB-4F761953B10D}"/>
              </a:ext>
            </a:extLst>
          </xdr:cNvPr>
          <xdr:cNvSpPr/>
        </xdr:nvSpPr>
        <xdr:spPr>
          <a:xfrm>
            <a:off x="793102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2</xdr:col>
      <xdr:colOff>36457</xdr:colOff>
      <xdr:row>4</xdr:row>
      <xdr:rowOff>119062</xdr:rowOff>
    </xdr:from>
    <xdr:to>
      <xdr:col>3</xdr:col>
      <xdr:colOff>25948</xdr:colOff>
      <xdr:row>4</xdr:row>
      <xdr:rowOff>178919</xdr:rowOff>
    </xdr:to>
    <xdr:cxnSp macro="">
      <xdr:nvCxnSpPr>
        <xdr:cNvPr id="156" name="Connector: Curved 155">
          <a:extLst>
            <a:ext uri="{FF2B5EF4-FFF2-40B4-BE49-F238E27FC236}">
              <a16:creationId xmlns:a16="http://schemas.microsoft.com/office/drawing/2014/main" id="{653D3027-0452-3E22-0E79-431E85EBDA33}"/>
            </a:ext>
          </a:extLst>
        </xdr:cNvPr>
        <xdr:cNvCxnSpPr/>
      </xdr:nvCxnSpPr>
      <xdr:spPr>
        <a:xfrm flipV="1">
          <a:off x="1258285" y="881062"/>
          <a:ext cx="600404" cy="5985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5</xdr:row>
      <xdr:rowOff>170794</xdr:rowOff>
    </xdr:from>
    <xdr:to>
      <xdr:col>12</xdr:col>
      <xdr:colOff>571848</xdr:colOff>
      <xdr:row>6</xdr:row>
      <xdr:rowOff>152730</xdr:rowOff>
    </xdr:to>
    <xdr:grpSp>
      <xdr:nvGrpSpPr>
        <xdr:cNvPr id="157" name="Group 156">
          <a:extLst>
            <a:ext uri="{FF2B5EF4-FFF2-40B4-BE49-F238E27FC236}">
              <a16:creationId xmlns:a16="http://schemas.microsoft.com/office/drawing/2014/main" id="{F1FBCE1B-7709-1373-52E4-F3285D16CE6D}"/>
            </a:ext>
          </a:extLst>
        </xdr:cNvPr>
        <xdr:cNvGrpSpPr/>
      </xdr:nvGrpSpPr>
      <xdr:grpSpPr>
        <a:xfrm>
          <a:off x="1819275" y="1123294"/>
          <a:ext cx="6083539" cy="172436"/>
          <a:chOff x="1832413" y="262759"/>
          <a:chExt cx="6083539" cy="172436"/>
        </a:xfrm>
      </xdr:grpSpPr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445475AC-CDA7-DF13-ABBD-2B9D599CECBC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FBE6F04D-017B-B973-1E98-F04DC1138708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A7E5042-CB37-9A9D-7215-4F414F1FA1E1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5CC39C0E-AFD4-0C37-3F7B-2F3FEA591951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8AA77BDA-77CD-C20C-DD4A-2E8F558F68B5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63DA32F7-B847-1580-3DDA-114281AF1518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5133E9D0-4E02-65F7-E8ED-76A1D0878771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57464B50-9DFF-3189-FCB0-0DA6B3AC8E45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C67DE365-78FB-48AF-A253-BDEBE0C1AC57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2FEBDDB3-5A7B-D307-4A7F-141FA5B5AB8C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A80C7273-708C-D6B4-C6B8-FF5CFC57D79D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F1D4545B-A746-CC1D-CDD0-5F3C67B07CB7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AAC4E9AD-8923-D0CB-5916-C6118483007E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C4588982-1B6D-D84B-E62A-7690954B05C1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7A3DF1A-ACCC-AD9A-8105-F765185B389B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F92CA456-967D-A4E9-729D-F4F6FD7A7714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F46C54F3-8D8D-BFFE-C36F-5031C4DF5029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2F3C3190-A7C6-5239-031E-7A247B1E9558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71DE6D33-0B29-D8CF-AFB0-674627532D8C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444FC473-4B58-63B5-3A76-26E2EC70233D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21CDA08E-7130-F9E4-EA09-6F215E111C1D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8818A1EB-5E98-23A7-70E8-2FDA6A033577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64C53255-322C-82E0-BCE4-78BADB19DB5A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B5CA8CA0-66BA-2BE4-72B7-DBFE27454B67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5B8EA6CA-4D0C-5FE6-4B46-AC93C1000EE0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F68B8128-8800-55A1-1761-5238189EFA0E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06AEC245-CB51-E145-8FA7-8CCF36845645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C3A3D345-0DE0-31CA-F8CF-051E08D57994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76973040-D45E-63C6-C32C-3C6CC12D0AA4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23F1C571-10C5-AAAE-8968-E6CDC0C01D1C}"/>
              </a:ext>
            </a:extLst>
          </xdr:cNvPr>
          <xdr:cNvSpPr/>
        </xdr:nvSpPr>
        <xdr:spPr>
          <a:xfrm>
            <a:off x="772773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2</xdr:col>
      <xdr:colOff>3612</xdr:colOff>
      <xdr:row>6</xdr:row>
      <xdr:rowOff>1557</xdr:rowOff>
    </xdr:from>
    <xdr:to>
      <xdr:col>2</xdr:col>
      <xdr:colOff>597447</xdr:colOff>
      <xdr:row>6</xdr:row>
      <xdr:rowOff>66512</xdr:rowOff>
    </xdr:to>
    <xdr:cxnSp macro="">
      <xdr:nvCxnSpPr>
        <xdr:cNvPr id="189" name="Connector: Curved 188">
          <a:extLst>
            <a:ext uri="{FF2B5EF4-FFF2-40B4-BE49-F238E27FC236}">
              <a16:creationId xmlns:a16="http://schemas.microsoft.com/office/drawing/2014/main" id="{51ED3F5E-C6FE-53B6-F01F-4F6351F05250}"/>
            </a:ext>
          </a:extLst>
        </xdr:cNvPr>
        <xdr:cNvCxnSpPr>
          <a:endCxn id="158" idx="1"/>
        </xdr:cNvCxnSpPr>
      </xdr:nvCxnSpPr>
      <xdr:spPr>
        <a:xfrm>
          <a:off x="1225440" y="1144557"/>
          <a:ext cx="593835" cy="6495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5</xdr:col>
      <xdr:colOff>103414</xdr:colOff>
      <xdr:row>12</xdr:row>
      <xdr:rowOff>27214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3A6356A-9A18-46E2-A281-BF12DBB63510}"/>
            </a:ext>
          </a:extLst>
        </xdr:cNvPr>
        <xdr:cNvGrpSpPr/>
      </xdr:nvGrpSpPr>
      <xdr:grpSpPr>
        <a:xfrm>
          <a:off x="1654970" y="1251857"/>
          <a:ext cx="1127350" cy="1061357"/>
          <a:chOff x="3245070" y="1251857"/>
          <a:chExt cx="113474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4FC51AD-9990-F3BB-97B6-54AEDF07FE2E}"/>
              </a:ext>
            </a:extLst>
          </xdr:cNvPr>
          <xdr:cNvSpPr txBox="1"/>
        </xdr:nvSpPr>
        <xdr:spPr>
          <a:xfrm>
            <a:off x="3245070" y="1251857"/>
            <a:ext cx="378950" cy="19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3A161F9-B7C8-FAB0-A038-8ED70970ADDD}"/>
              </a:ext>
            </a:extLst>
          </xdr:cNvPr>
          <xdr:cNvGrpSpPr/>
        </xdr:nvGrpSpPr>
        <xdr:grpSpPr>
          <a:xfrm>
            <a:off x="3964840" y="1638300"/>
            <a:ext cx="414971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61E0D8BF-0545-4C8D-6CEA-D227551E49A6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1A856AD-B7EB-8D1B-19C5-E0E270AE312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AF84BFA9-8B5C-E31F-CD0A-00380DB2F47D}"/>
              </a:ext>
            </a:extLst>
          </xdr:cNvPr>
          <xdr:cNvGrpSpPr/>
        </xdr:nvGrpSpPr>
        <xdr:grpSpPr>
          <a:xfrm>
            <a:off x="3964840" y="1883228"/>
            <a:ext cx="414971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3D07BE63-3657-4475-6E9D-867860CF2D68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0B37280B-C452-445D-5D06-53D7AE6DE5D2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AEE14EBE-ABE9-406D-26E0-F46AA922BE88}"/>
              </a:ext>
            </a:extLst>
          </xdr:cNvPr>
          <xdr:cNvGrpSpPr/>
        </xdr:nvGrpSpPr>
        <xdr:grpSpPr>
          <a:xfrm>
            <a:off x="3964840" y="2128157"/>
            <a:ext cx="414971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35F15BBD-E381-578B-382E-0D540F1611C9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A7D5AE0F-E197-1903-C5AE-70CB2F1DAB69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B9524B61-CE5B-5FFD-038A-4CD137D18B72}"/>
              </a:ext>
            </a:extLst>
          </xdr:cNvPr>
          <xdr:cNvGrpSpPr/>
        </xdr:nvGrpSpPr>
        <xdr:grpSpPr>
          <a:xfrm>
            <a:off x="3310382" y="1660072"/>
            <a:ext cx="201386" cy="576942"/>
            <a:chOff x="3309256" y="1763486"/>
            <a:chExt cx="201386" cy="576942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4E68083C-C3D4-9603-BA49-33CFA479E705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CD516C8B-B842-7808-F94D-1B7CC62198D0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D86CB900-9726-AB4E-AE8F-3C5CE51299BB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B4DCB340-A84B-5B4D-422D-CC4988595AB5}"/>
              </a:ext>
            </a:extLst>
          </xdr:cNvPr>
          <xdr:cNvCxnSpPr>
            <a:stCxn id="13" idx="3"/>
            <a:endCxn id="19" idx="1"/>
          </xdr:cNvCxnSpPr>
        </xdr:nvCxnSpPr>
        <xdr:spPr>
          <a:xfrm flipV="1">
            <a:off x="3511768" y="1730829"/>
            <a:ext cx="453072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6B6E92CC-24C6-61C8-0E0B-9F4E58ECFF05}"/>
              </a:ext>
            </a:extLst>
          </xdr:cNvPr>
          <xdr:cNvCxnSpPr>
            <a:stCxn id="12" idx="3"/>
            <a:endCxn id="17" idx="1"/>
          </xdr:cNvCxnSpPr>
        </xdr:nvCxnSpPr>
        <xdr:spPr>
          <a:xfrm>
            <a:off x="3511768" y="1948543"/>
            <a:ext cx="453072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B45C23D8-221A-D027-46C1-76E338785051}"/>
              </a:ext>
            </a:extLst>
          </xdr:cNvPr>
          <xdr:cNvCxnSpPr>
            <a:stCxn id="14" idx="3"/>
            <a:endCxn id="15" idx="1"/>
          </xdr:cNvCxnSpPr>
        </xdr:nvCxnSpPr>
        <xdr:spPr>
          <a:xfrm>
            <a:off x="3511768" y="2144486"/>
            <a:ext cx="453072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Curved 10">
            <a:extLst>
              <a:ext uri="{FF2B5EF4-FFF2-40B4-BE49-F238E27FC236}">
                <a16:creationId xmlns:a16="http://schemas.microsoft.com/office/drawing/2014/main" id="{CDE42EEF-D4EF-0AAF-88B6-A488576BC619}"/>
              </a:ext>
            </a:extLst>
          </xdr:cNvPr>
          <xdr:cNvCxnSpPr>
            <a:stCxn id="3" idx="2"/>
            <a:endCxn id="13" idx="0"/>
          </xdr:cNvCxnSpPr>
        </xdr:nvCxnSpPr>
        <xdr:spPr>
          <a:xfrm rot="5400000">
            <a:off x="3318326" y="1543852"/>
            <a:ext cx="208969" cy="23470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0A48860-891D-4682-8D8B-F6BF541B3760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82CF90A1-9629-4D47-A9C0-B218EF39914D}"/>
            </a:ext>
          </a:extLst>
        </xdr:cNvPr>
        <xdr:cNvCxnSpPr>
          <a:stCxn id="21" idx="2"/>
          <a:endCxn id="26" idx="0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</xdr:colOff>
      <xdr:row>8</xdr:row>
      <xdr:rowOff>97972</xdr:rowOff>
    </xdr:from>
    <xdr:to>
      <xdr:col>7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6A2F9BB7-0D3D-452C-9B56-3947A500B934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394334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446313</xdr:colOff>
      <xdr:row>8</xdr:row>
      <xdr:rowOff>38101</xdr:rowOff>
    </xdr:from>
    <xdr:to>
      <xdr:col>7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3E8BBBC5-A074-412C-A0DB-60A56A07C694}"/>
            </a:ext>
          </a:extLst>
        </xdr:cNvPr>
        <xdr:cNvGrpSpPr/>
      </xdr:nvGrpSpPr>
      <xdr:grpSpPr>
        <a:xfrm>
          <a:off x="3732438" y="1562101"/>
          <a:ext cx="199005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A1851BF-147D-4CD5-2C7C-DEED97A375B5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E6BE79D9-9682-9B2B-3A08-6ADBD0438A26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359229</xdr:colOff>
      <xdr:row>8</xdr:row>
      <xdr:rowOff>5443</xdr:rowOff>
    </xdr:from>
    <xdr:to>
      <xdr:col>8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2C0836F1-E095-4286-BD8F-695986E034A9}"/>
            </a:ext>
          </a:extLst>
        </xdr:cNvPr>
        <xdr:cNvGrpSpPr/>
      </xdr:nvGrpSpPr>
      <xdr:grpSpPr>
        <a:xfrm>
          <a:off x="4252573" y="1529443"/>
          <a:ext cx="411276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4E7B244-C719-A8F3-4629-ED7F941E6394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0485B21A-55B1-1013-CBA8-38901B54D37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7</xdr:col>
      <xdr:colOff>359229</xdr:colOff>
      <xdr:row>9</xdr:row>
      <xdr:rowOff>54428</xdr:rowOff>
    </xdr:from>
    <xdr:to>
      <xdr:col>8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8EE0B62-7528-40A3-8FB0-DEAB8EDBF0E1}"/>
            </a:ext>
          </a:extLst>
        </xdr:cNvPr>
        <xdr:cNvGrpSpPr/>
      </xdr:nvGrpSpPr>
      <xdr:grpSpPr>
        <a:xfrm>
          <a:off x="4252573" y="1768928"/>
          <a:ext cx="411276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B87B59A8-A3C8-39D7-6A2F-739F3EE3425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2CA6637-476F-988D-69BE-D43D6B89284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7</xdr:col>
      <xdr:colOff>38099</xdr:colOff>
      <xdr:row>9</xdr:row>
      <xdr:rowOff>136072</xdr:rowOff>
    </xdr:from>
    <xdr:to>
      <xdr:col>7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4F6D2056-63E5-4C42-A638-4145C634AE3E}"/>
            </a:ext>
          </a:extLst>
        </xdr:cNvPr>
        <xdr:cNvCxnSpPr>
          <a:stCxn id="25" idx="3"/>
          <a:endCxn id="31" idx="1"/>
        </xdr:cNvCxnSpPr>
      </xdr:nvCxnSpPr>
      <xdr:spPr>
        <a:xfrm>
          <a:off x="394334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D928F69-192C-4B92-A931-02874FE2B169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10</xdr:col>
      <xdr:colOff>375557</xdr:colOff>
      <xdr:row>8</xdr:row>
      <xdr:rowOff>125186</xdr:rowOff>
    </xdr:from>
    <xdr:to>
      <xdr:col>11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CCA03FC0-23F9-4D3B-8CB7-FC5020C977FB}"/>
            </a:ext>
          </a:extLst>
        </xdr:cNvPr>
        <xdr:cNvGrpSpPr/>
      </xdr:nvGrpSpPr>
      <xdr:grpSpPr>
        <a:xfrm>
          <a:off x="6090557" y="1649186"/>
          <a:ext cx="574562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2395FB7E-1DC5-68CC-3A26-235307EF308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9904137-3DB4-5CB7-0783-D5DF9E28EB4E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10</a:t>
            </a:r>
          </a:p>
        </xdr:txBody>
      </xdr:sp>
    </xdr:grpSp>
    <xdr:clientData/>
  </xdr:twoCellAnchor>
  <xdr:twoCellAnchor>
    <xdr:from>
      <xdr:col>10</xdr:col>
      <xdr:colOff>375557</xdr:colOff>
      <xdr:row>9</xdr:row>
      <xdr:rowOff>179614</xdr:rowOff>
    </xdr:from>
    <xdr:to>
      <xdr:col>11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6E8E6AA3-BEFB-43D5-80B6-6C176A8BB2E0}"/>
            </a:ext>
          </a:extLst>
        </xdr:cNvPr>
        <xdr:cNvGrpSpPr/>
      </xdr:nvGrpSpPr>
      <xdr:grpSpPr>
        <a:xfrm>
          <a:off x="6090557" y="1894114"/>
          <a:ext cx="580005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D4BDA4E6-BF55-3E7A-27A9-8D79B1F593C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221CFB01-BC8E-95D5-8B91-5C93E849EE9F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22</a:t>
            </a:r>
          </a:p>
        </xdr:txBody>
      </xdr:sp>
    </xdr:grpSp>
    <xdr:clientData/>
  </xdr:twoCellAnchor>
  <xdr:twoCellAnchor>
    <xdr:from>
      <xdr:col>10</xdr:col>
      <xdr:colOff>375557</xdr:colOff>
      <xdr:row>11</xdr:row>
      <xdr:rowOff>43543</xdr:rowOff>
    </xdr:from>
    <xdr:to>
      <xdr:col>11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99FE4497-B2D4-4544-8099-C74761EA3606}"/>
            </a:ext>
          </a:extLst>
        </xdr:cNvPr>
        <xdr:cNvGrpSpPr/>
      </xdr:nvGrpSpPr>
      <xdr:grpSpPr>
        <a:xfrm>
          <a:off x="6090557" y="2139043"/>
          <a:ext cx="580005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89D90FD0-CF6A-3A6C-4747-81342FB5AA1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23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94DAFFA1-F9D9-1F95-A98C-0D10622B4EE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34</a:t>
            </a:r>
          </a:p>
        </xdr:txBody>
      </xdr:sp>
    </xdr:grpSp>
    <xdr:clientData/>
  </xdr:twoCellAnchor>
  <xdr:twoCellAnchor>
    <xdr:from>
      <xdr:col>9</xdr:col>
      <xdr:colOff>332013</xdr:colOff>
      <xdr:row>8</xdr:row>
      <xdr:rowOff>146958</xdr:rowOff>
    </xdr:from>
    <xdr:to>
      <xdr:col>9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FC8CA18E-E19F-48E1-BC4F-A53465C8E1EF}"/>
            </a:ext>
          </a:extLst>
        </xdr:cNvPr>
        <xdr:cNvGrpSpPr/>
      </xdr:nvGrpSpPr>
      <xdr:grpSpPr>
        <a:xfrm>
          <a:off x="5439794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688C2E0-7964-2B0C-5D7D-D9F0B4A11F63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E30168C5-78AE-9E70-2EA3-48561625B6DC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F9CCD72F-6E96-BDEC-CA27-057C9DADF47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533399</xdr:colOff>
      <xdr:row>9</xdr:row>
      <xdr:rowOff>27215</xdr:rowOff>
    </xdr:from>
    <xdr:to>
      <xdr:col>10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21F144B9-E94E-497B-83C1-7AE165C28AA8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565784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10</xdr:row>
      <xdr:rowOff>54429</xdr:rowOff>
    </xdr:from>
    <xdr:to>
      <xdr:col>10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56C93E39-9F0E-43AA-88FC-F50108C14F48}"/>
            </a:ext>
          </a:extLst>
        </xdr:cNvPr>
        <xdr:cNvCxnSpPr>
          <a:stCxn id="45" idx="3"/>
          <a:endCxn id="39" idx="1"/>
        </xdr:cNvCxnSpPr>
      </xdr:nvCxnSpPr>
      <xdr:spPr>
        <a:xfrm>
          <a:off x="565784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11</xdr:row>
      <xdr:rowOff>59872</xdr:rowOff>
    </xdr:from>
    <xdr:to>
      <xdr:col>10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CD1B0FC2-5D97-4CD2-899A-C2F7B56482D5}"/>
            </a:ext>
          </a:extLst>
        </xdr:cNvPr>
        <xdr:cNvCxnSpPr>
          <a:stCxn id="47" idx="3"/>
          <a:endCxn id="42" idx="1"/>
        </xdr:cNvCxnSpPr>
      </xdr:nvCxnSpPr>
      <xdr:spPr>
        <a:xfrm>
          <a:off x="565784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632A4F80-6D74-4CA5-AE48-534F262D82A8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3</xdr:col>
      <xdr:colOff>568573</xdr:colOff>
      <xdr:row>7</xdr:row>
      <xdr:rowOff>117603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851FE9-91C0-4249-80B6-0FA511D83DF0}"/>
            </a:ext>
          </a:extLst>
        </xdr:cNvPr>
        <xdr:cNvSpPr txBox="1"/>
      </xdr:nvSpPr>
      <xdr:spPr>
        <a:xfrm>
          <a:off x="1657351" y="1251857"/>
          <a:ext cx="37807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3</xdr:col>
      <xdr:colOff>157490</xdr:colOff>
      <xdr:row>8</xdr:row>
      <xdr:rowOff>146959</xdr:rowOff>
    </xdr:from>
    <xdr:to>
      <xdr:col>3</xdr:col>
      <xdr:colOff>571500</xdr:colOff>
      <xdr:row>11</xdr:row>
      <xdr:rowOff>146956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4F5B835-8D51-45E0-8E3B-88B456B89753}"/>
            </a:ext>
          </a:extLst>
        </xdr:cNvPr>
        <xdr:cNvGrpSpPr/>
      </xdr:nvGrpSpPr>
      <xdr:grpSpPr>
        <a:xfrm>
          <a:off x="1621959" y="1670959"/>
          <a:ext cx="414010" cy="571497"/>
          <a:chOff x="2378175" y="1687287"/>
          <a:chExt cx="414010" cy="571497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57C5CB3-6F37-BFD2-29CC-DAC84745305C}"/>
              </a:ext>
            </a:extLst>
          </xdr:cNvPr>
          <xdr:cNvGrpSpPr/>
        </xdr:nvGrpSpPr>
        <xdr:grpSpPr>
          <a:xfrm>
            <a:off x="2378175" y="1687287"/>
            <a:ext cx="414010" cy="185057"/>
            <a:chOff x="3962400" y="1638300"/>
            <a:chExt cx="413657" cy="185057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98270E46-67FF-1EB4-FFD7-0B2370F75515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282E619F-3D66-8ACC-8551-CE9CA82DC982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565385E4-9FA4-B56B-5DCF-FB6B59C9901A}"/>
              </a:ext>
            </a:extLst>
          </xdr:cNvPr>
          <xdr:cNvGrpSpPr/>
        </xdr:nvGrpSpPr>
        <xdr:grpSpPr>
          <a:xfrm>
            <a:off x="2378175" y="1883228"/>
            <a:ext cx="414010" cy="185057"/>
            <a:chOff x="3962400" y="1638300"/>
            <a:chExt cx="413657" cy="185057"/>
          </a:xfrm>
        </xdr:grpSpPr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2D6FDC28-7108-68EA-7FFD-937BFFFD3320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91905380-6918-C926-6571-2A89316D6188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1DA6A5F-5725-DDB3-CBB3-57A8B90075F5}"/>
              </a:ext>
            </a:extLst>
          </xdr:cNvPr>
          <xdr:cNvGrpSpPr/>
        </xdr:nvGrpSpPr>
        <xdr:grpSpPr>
          <a:xfrm>
            <a:off x="2378175" y="2073727"/>
            <a:ext cx="414010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6C140FF7-8D01-5AED-42C5-E4910EF2DB4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6B0198A4-7542-7C4F-5741-35F37B97F153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twoCellAnchor>
    <xdr:from>
      <xdr:col>3</xdr:col>
      <xdr:colOff>356122</xdr:colOff>
      <xdr:row>7</xdr:row>
      <xdr:rowOff>117602</xdr:rowOff>
    </xdr:from>
    <xdr:to>
      <xdr:col>3</xdr:col>
      <xdr:colOff>379538</xdr:colOff>
      <xdr:row>8</xdr:row>
      <xdr:rowOff>136071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8E1BA7AF-FCD9-4CA3-BB21-93BD6DDA9F00}"/>
            </a:ext>
          </a:extLst>
        </xdr:cNvPr>
        <xdr:cNvCxnSpPr>
          <a:stCxn id="2" idx="2"/>
        </xdr:cNvCxnSpPr>
      </xdr:nvCxnSpPr>
      <xdr:spPr>
        <a:xfrm rot="5400000">
          <a:off x="1730195" y="1543879"/>
          <a:ext cx="208969" cy="2341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7867FCC-3BF6-4D89-8493-CD44AB8F1CC7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83BAD7FD-BE49-4167-B812-6904B4FFBD9D}"/>
            </a:ext>
          </a:extLst>
        </xdr:cNvPr>
        <xdr:cNvCxnSpPr>
          <a:cxnSpLocks/>
          <a:stCxn id="14" idx="2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348344</xdr:colOff>
      <xdr:row>8</xdr:row>
      <xdr:rowOff>59873</xdr:rowOff>
    </xdr:from>
    <xdr:to>
      <xdr:col>7</xdr:col>
      <xdr:colOff>152401</xdr:colOff>
      <xdr:row>10</xdr:row>
      <xdr:rowOff>59871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ABA4DB7-CF5C-4154-962E-FBF77CD7F90C}"/>
            </a:ext>
          </a:extLst>
        </xdr:cNvPr>
        <xdr:cNvGrpSpPr/>
      </xdr:nvGrpSpPr>
      <xdr:grpSpPr>
        <a:xfrm>
          <a:off x="3634469" y="1583873"/>
          <a:ext cx="411276" cy="380998"/>
          <a:chOff x="4267200" y="1572987"/>
          <a:chExt cx="413657" cy="380998"/>
        </a:xfrm>
      </xdr:grpSpPr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A33ACC15-0F1C-A1C4-C4A1-308375BB76CA}"/>
              </a:ext>
            </a:extLst>
          </xdr:cNvPr>
          <xdr:cNvGrpSpPr/>
        </xdr:nvGrpSpPr>
        <xdr:grpSpPr>
          <a:xfrm>
            <a:off x="4267200" y="1572987"/>
            <a:ext cx="413657" cy="185057"/>
            <a:chOff x="3962400" y="1638300"/>
            <a:chExt cx="413657" cy="185057"/>
          </a:xfrm>
        </xdr:grpSpPr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6346F106-1568-62A2-9DA5-E42E641FF0E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D72DEBA4-B211-BB9E-A00E-FAD46F5E6314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28D738B1-985D-620F-DDBE-580181AFB165}"/>
              </a:ext>
            </a:extLst>
          </xdr:cNvPr>
          <xdr:cNvGrpSpPr/>
        </xdr:nvGrpSpPr>
        <xdr:grpSpPr>
          <a:xfrm>
            <a:off x="4267200" y="1768928"/>
            <a:ext cx="413657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D6877738-CA40-BD6F-6EE0-304CCF4B2D54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D4D9F665-B666-25B0-4F0A-7A95D2EAE4D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</xdr:grp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29C8871-0BE9-4287-8C8B-4330549D887F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146957</xdr:colOff>
      <xdr:row>8</xdr:row>
      <xdr:rowOff>146959</xdr:rowOff>
    </xdr:from>
    <xdr:to>
      <xdr:col>10</xdr:col>
      <xdr:colOff>119743</xdr:colOff>
      <xdr:row>11</xdr:row>
      <xdr:rowOff>163285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5A859DFE-35AF-4431-BD91-BDB95D08E5B6}"/>
            </a:ext>
          </a:extLst>
        </xdr:cNvPr>
        <xdr:cNvGrpSpPr/>
      </xdr:nvGrpSpPr>
      <xdr:grpSpPr>
        <a:xfrm>
          <a:off x="5254738" y="1670959"/>
          <a:ext cx="580005" cy="587826"/>
          <a:chOff x="6112328" y="1692730"/>
          <a:chExt cx="582386" cy="587826"/>
        </a:xfrm>
      </xdr:grpSpPr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FB8E93F6-9C84-C17A-E26E-E2ACCB6674D4}"/>
              </a:ext>
            </a:extLst>
          </xdr:cNvPr>
          <xdr:cNvGrpSpPr/>
        </xdr:nvGrpSpPr>
        <xdr:grpSpPr>
          <a:xfrm>
            <a:off x="6112328" y="1692730"/>
            <a:ext cx="576943" cy="185057"/>
            <a:chOff x="3962400" y="1638300"/>
            <a:chExt cx="413657" cy="185057"/>
          </a:xfrm>
        </xdr:grpSpPr>
        <xdr:sp macro="" textlink="">
          <xdr:nvSpPr>
            <xdr:cNvPr id="32" name="Rectangle 31">
              <a:extLst>
                <a:ext uri="{FF2B5EF4-FFF2-40B4-BE49-F238E27FC236}">
                  <a16:creationId xmlns:a16="http://schemas.microsoft.com/office/drawing/2014/main" id="{2E936930-AF06-F2E4-3336-930DE7A64652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7</a:t>
              </a:r>
            </a:p>
          </xdr:txBody>
        </xdr:sp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C52A309F-9AD0-5AB2-0DEF-1B6E4ADE6A6B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10</a:t>
              </a:r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502721E1-6381-74EA-8626-4E4C9C3E6202}"/>
              </a:ext>
            </a:extLst>
          </xdr:cNvPr>
          <xdr:cNvGrpSpPr/>
        </xdr:nvGrpSpPr>
        <xdr:grpSpPr>
          <a:xfrm>
            <a:off x="6112328" y="1894114"/>
            <a:ext cx="582386" cy="185057"/>
            <a:chOff x="3962400" y="1638300"/>
            <a:chExt cx="413657" cy="185057"/>
          </a:xfrm>
        </xdr:grpSpPr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016B2F34-7754-4F4D-BC48-82213011E963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15</a:t>
              </a:r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F746F35A-23EC-ABE0-6218-9505C298873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22</a:t>
              </a:r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56C51BBD-0F17-6C0C-1E18-1E9D9FB75FC5}"/>
              </a:ext>
            </a:extLst>
          </xdr:cNvPr>
          <xdr:cNvGrpSpPr/>
        </xdr:nvGrpSpPr>
        <xdr:grpSpPr>
          <a:xfrm>
            <a:off x="6112328" y="2095499"/>
            <a:ext cx="582386" cy="185057"/>
            <a:chOff x="3962400" y="1638300"/>
            <a:chExt cx="413657" cy="185057"/>
          </a:xfrm>
        </xdr:grpSpPr>
        <xdr:sp macro="" textlink="">
          <xdr:nvSpPr>
            <xdr:cNvPr id="28" name="Rectangle 27">
              <a:extLst>
                <a:ext uri="{FF2B5EF4-FFF2-40B4-BE49-F238E27FC236}">
                  <a16:creationId xmlns:a16="http://schemas.microsoft.com/office/drawing/2014/main" id="{7C9784A5-1778-C99A-1DFF-5E93CF8B35FF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23</a:t>
              </a:r>
            </a:p>
          </xdr:txBody>
        </xdr:sp>
        <xdr:sp macro="" textlink="">
          <xdr:nvSpPr>
            <xdr:cNvPr id="29" name="Rectangle 28">
              <a:extLst>
                <a:ext uri="{FF2B5EF4-FFF2-40B4-BE49-F238E27FC236}">
                  <a16:creationId xmlns:a16="http://schemas.microsoft.com/office/drawing/2014/main" id="{D115F32D-667E-2AA8-A29D-EEA6037ABFE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34</a:t>
              </a:r>
            </a:p>
          </xdr:txBody>
        </xdr:sp>
      </xdr:grpSp>
    </xdr:grp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ADDB9022-02BB-433F-81BC-DC0F701EB018}"/>
            </a:ext>
          </a:extLst>
        </xdr:cNvPr>
        <xdr:cNvCxnSpPr>
          <a:stCxn id="23" idx="2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F4A263-5D5D-455C-8BFF-505AE62F595A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188030</xdr:colOff>
      <xdr:row>8</xdr:row>
      <xdr:rowOff>146825</xdr:rowOff>
    </xdr:from>
    <xdr:to>
      <xdr:col>4</xdr:col>
      <xdr:colOff>600572</xdr:colOff>
      <xdr:row>11</xdr:row>
      <xdr:rowOff>157319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EB84120-8D3A-4DFC-B632-39A4F783A8BC}"/>
            </a:ext>
          </a:extLst>
        </xdr:cNvPr>
        <xdr:cNvGrpSpPr/>
      </xdr:nvGrpSpPr>
      <xdr:grpSpPr>
        <a:xfrm>
          <a:off x="2288543" y="1670825"/>
          <a:ext cx="412542" cy="581994"/>
          <a:chOff x="2278884" y="1670825"/>
          <a:chExt cx="412542" cy="581994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AC46D7F-9624-23A0-D4F6-B37923439E7F}"/>
              </a:ext>
            </a:extLst>
          </xdr:cNvPr>
          <xdr:cNvGrpSpPr/>
        </xdr:nvGrpSpPr>
        <xdr:grpSpPr>
          <a:xfrm>
            <a:off x="2278884" y="1670825"/>
            <a:ext cx="412542" cy="185057"/>
            <a:chOff x="3962400" y="1638300"/>
            <a:chExt cx="413657" cy="185057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33A55B85-9A25-F853-4536-A26C36DDB22F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8F720DCE-AC51-F9EB-7275-3BE9673015C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5C7A788-B58A-BA53-4DB1-F9CBECE2F639}"/>
              </a:ext>
            </a:extLst>
          </xdr:cNvPr>
          <xdr:cNvGrpSpPr/>
        </xdr:nvGrpSpPr>
        <xdr:grpSpPr>
          <a:xfrm>
            <a:off x="2278884" y="1869292"/>
            <a:ext cx="412542" cy="185057"/>
            <a:chOff x="3962400" y="1638300"/>
            <a:chExt cx="413657" cy="185057"/>
          </a:xfrm>
        </xdr:grpSpPr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410D19AC-7629-7999-6D4F-200214BB1FD7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F8923654-FD28-7FEA-1ABA-54B207FE92C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8C04ECF2-3B63-6E0B-F57F-9B46B86AAEAF}"/>
              </a:ext>
            </a:extLst>
          </xdr:cNvPr>
          <xdr:cNvGrpSpPr/>
        </xdr:nvGrpSpPr>
        <xdr:grpSpPr>
          <a:xfrm>
            <a:off x="2278884" y="2067762"/>
            <a:ext cx="412542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4588FA14-18E1-6C25-1593-695AD915B5ED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6A8BBE19-BBA7-E2A7-6E1F-602404EC087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85B13959-9730-4AF0-9D71-69F03260B2FD}"/>
            </a:ext>
          </a:extLst>
        </xdr:cNvPr>
        <xdr:cNvCxnSpPr>
          <a:stCxn id="2" idx="2"/>
          <a:endCxn id="56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C2C3E5E-F19D-44BC-B4F4-9A61CD116A4E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374D14F5-F474-46E5-A2D5-2C3EF599A4CA}"/>
            </a:ext>
          </a:extLst>
        </xdr:cNvPr>
        <xdr:cNvCxnSpPr>
          <a:stCxn id="14" idx="2"/>
          <a:endCxn id="60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2660036A-DFDA-48D8-9A26-99C9EA219006}"/>
            </a:ext>
          </a:extLst>
        </xdr:cNvPr>
        <xdr:cNvCxnSpPr>
          <a:stCxn id="19" idx="3"/>
          <a:endCxn id="21" idx="1"/>
        </xdr:cNvCxnSpPr>
      </xdr:nvCxnSpPr>
      <xdr:spPr>
        <a:xfrm flipV="1">
          <a:off x="45719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CD30335-BB2E-476A-A6AC-CE81523C6F6A}"/>
            </a:ext>
          </a:extLst>
        </xdr:cNvPr>
        <xdr:cNvGrpSpPr/>
      </xdr:nvGrpSpPr>
      <xdr:grpSpPr>
        <a:xfrm>
          <a:off x="4381642" y="1562101"/>
          <a:ext cx="203391" cy="380999"/>
          <a:chOff x="5323113" y="1562101"/>
          <a:chExt cx="201386" cy="380999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ADB240C5-BFE9-2617-10E0-DDCB9E6AD1D6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ED5B8C-39CF-6F63-5D16-19A9576BA5A4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9F1185AF-5AC6-4E2E-9894-74C15E4388FC}"/>
            </a:ext>
          </a:extLst>
        </xdr:cNvPr>
        <xdr:cNvGrpSpPr/>
      </xdr:nvGrpSpPr>
      <xdr:grpSpPr>
        <a:xfrm>
          <a:off x="4906163" y="1529443"/>
          <a:ext cx="415662" cy="185057"/>
          <a:chOff x="3962400" y="1638300"/>
          <a:chExt cx="413657" cy="185057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41DF179B-D8FA-24F6-0AD2-5597C7C9E32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900674E1-8AF9-38A0-8877-99C3DE4768A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8D0FAF6B-5C55-4FD0-9D52-D7A687FC0C93}"/>
            </a:ext>
          </a:extLst>
        </xdr:cNvPr>
        <xdr:cNvGrpSpPr/>
      </xdr:nvGrpSpPr>
      <xdr:grpSpPr>
        <a:xfrm>
          <a:off x="4906163" y="1768928"/>
          <a:ext cx="415662" cy="185057"/>
          <a:chOff x="3962400" y="1638300"/>
          <a:chExt cx="413657" cy="185057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DE5E190D-03CE-D054-B3B9-CD6CC210DB9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A90D43D0-FA19-66C0-4EA6-96ADF55C09A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5E69DB47-83DE-41AE-8F68-2323194C0FA2}"/>
            </a:ext>
          </a:extLst>
        </xdr:cNvPr>
        <xdr:cNvCxnSpPr>
          <a:stCxn id="18" idx="3"/>
          <a:endCxn id="24" idx="1"/>
        </xdr:cNvCxnSpPr>
      </xdr:nvCxnSpPr>
      <xdr:spPr>
        <a:xfrm>
          <a:off x="45719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8D0E3E0-E00B-41FF-AB80-4AF2A7B64C68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9B7C4FC4-1015-465B-981A-0CEF8A1E392B}"/>
            </a:ext>
          </a:extLst>
        </xdr:cNvPr>
        <xdr:cNvGrpSpPr/>
      </xdr:nvGrpSpPr>
      <xdr:grpSpPr>
        <a:xfrm>
          <a:off x="6757307" y="1649186"/>
          <a:ext cx="578948" cy="185057"/>
          <a:chOff x="3962400" y="1638300"/>
          <a:chExt cx="413657" cy="185057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4850D60A-21A7-D5C2-96F5-CDFF4431333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4FBBAB5A-D2A1-8151-9C7D-82E59604BE5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9394746E-DD37-4426-B4F2-ACC8CBA32BAB}"/>
            </a:ext>
          </a:extLst>
        </xdr:cNvPr>
        <xdr:cNvGrpSpPr/>
      </xdr:nvGrpSpPr>
      <xdr:grpSpPr>
        <a:xfrm>
          <a:off x="6757307" y="1894114"/>
          <a:ext cx="584391" cy="185057"/>
          <a:chOff x="3962400" y="1638300"/>
          <a:chExt cx="413657" cy="185057"/>
        </a:xfrm>
      </xdr:grpSpPr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323E8FB-64F7-53B0-B0E9-93A37705B32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010E2B1-66D7-E0A1-7F67-59DB5F091E1E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1E85857C-90CF-4E8F-9C91-86D5BD767450}"/>
            </a:ext>
          </a:extLst>
        </xdr:cNvPr>
        <xdr:cNvGrpSpPr/>
      </xdr:nvGrpSpPr>
      <xdr:grpSpPr>
        <a:xfrm>
          <a:off x="6757307" y="2139043"/>
          <a:ext cx="584391" cy="185057"/>
          <a:chOff x="3962400" y="1638300"/>
          <a:chExt cx="413657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77CCE9B7-1953-ECAE-6FDE-B712DE0E609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810555B-B579-0CE2-2AAD-604C37A095B6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49456701-1A2E-42AE-848E-0805217D6FFE}"/>
            </a:ext>
          </a:extLst>
        </xdr:cNvPr>
        <xdr:cNvGrpSpPr/>
      </xdr:nvGrpSpPr>
      <xdr:grpSpPr>
        <a:xfrm>
          <a:off x="6102158" y="1670958"/>
          <a:ext cx="201386" cy="576942"/>
          <a:chOff x="3309256" y="1763486"/>
          <a:chExt cx="201386" cy="576942"/>
        </a:xfrm>
      </xdr:grpSpPr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125617F-E44A-655C-0A14-DF6DD9AB85E4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45EC7BB6-1936-49DB-B586-B2A70BA5E3A1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F42D24AE-1F70-FF43-2DB1-E70D66E39D9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7D81CC95-A604-464B-9F9B-0609D4E50E00}"/>
            </a:ext>
          </a:extLst>
        </xdr:cNvPr>
        <xdr:cNvCxnSpPr>
          <a:stCxn id="39" idx="3"/>
          <a:endCxn id="29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D3C28CE4-6284-4515-AD5C-5F096FB5B29F}"/>
            </a:ext>
          </a:extLst>
        </xdr:cNvPr>
        <xdr:cNvCxnSpPr>
          <a:stCxn id="38" idx="3"/>
          <a:endCxn id="32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7476DE78-D7B8-45C6-A6F7-109F8B571317}"/>
            </a:ext>
          </a:extLst>
        </xdr:cNvPr>
        <xdr:cNvCxnSpPr>
          <a:stCxn id="40" idx="3"/>
          <a:endCxn id="35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5C0D474B-0BCF-454C-B58D-6319149479C4}"/>
            </a:ext>
          </a:extLst>
        </xdr:cNvPr>
        <xdr:cNvCxnSpPr>
          <a:stCxn id="27" idx="2"/>
          <a:endCxn id="39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87944</xdr:colOff>
      <xdr:row>11</xdr:row>
      <xdr:rowOff>65315</xdr:rowOff>
    </xdr:from>
    <xdr:to>
      <xdr:col>8</xdr:col>
      <xdr:colOff>126176</xdr:colOff>
      <xdr:row>12</xdr:row>
      <xdr:rowOff>59872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EAC68D86-D2A2-42EC-980B-1079C1E58B0A}"/>
            </a:ext>
          </a:extLst>
        </xdr:cNvPr>
        <xdr:cNvGrpSpPr/>
      </xdr:nvGrpSpPr>
      <xdr:grpSpPr>
        <a:xfrm>
          <a:off x="3411668" y="2160815"/>
          <a:ext cx="1261442" cy="185057"/>
          <a:chOff x="2415269" y="1006348"/>
          <a:chExt cx="1260250" cy="185057"/>
        </a:xfrm>
      </xdr:grpSpPr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D5D5A68B-D049-919A-7BE0-DADEFC1B0AD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61383617-64E0-2055-56E4-55A4BCBCD42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BE25D907-C627-18A0-4D99-48BDD67CE731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F8BDECB5-B9E6-C772-90CB-67988DD37EB3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49BC68A3-EC61-B420-EAB2-5AC4EF3CF324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0EBE25BB-C673-FE1E-DD71-3DE3CE96DAFA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23778</xdr:colOff>
      <xdr:row>12</xdr:row>
      <xdr:rowOff>74625</xdr:rowOff>
    </xdr:from>
    <xdr:ext cx="560613" cy="19924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10CADED-5B0D-490C-BAC4-8076B4FA74F7}"/>
            </a:ext>
          </a:extLst>
        </xdr:cNvPr>
        <xdr:cNvSpPr txBox="1"/>
      </xdr:nvSpPr>
      <xdr:spPr>
        <a:xfrm>
          <a:off x="2728878" y="2360625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451185</xdr:colOff>
      <xdr:row>12</xdr:row>
      <xdr:rowOff>20054</xdr:rowOff>
    </xdr:from>
    <xdr:to>
      <xdr:col>6</xdr:col>
      <xdr:colOff>55143</xdr:colOff>
      <xdr:row>13</xdr:row>
      <xdr:rowOff>35092</xdr:rowOff>
    </xdr:to>
    <xdr:cxnSp macro="">
      <xdr:nvCxnSpPr>
        <xdr:cNvPr id="53" name="Connector: Curved 52">
          <a:extLst>
            <a:ext uri="{FF2B5EF4-FFF2-40B4-BE49-F238E27FC236}">
              <a16:creationId xmlns:a16="http://schemas.microsoft.com/office/drawing/2014/main" id="{3CCB3563-11CC-4CFE-B08E-669647501183}"/>
            </a:ext>
          </a:extLst>
        </xdr:cNvPr>
        <xdr:cNvCxnSpPr/>
      </xdr:nvCxnSpPr>
      <xdr:spPr>
        <a:xfrm flipV="1">
          <a:off x="3156285" y="2306054"/>
          <a:ext cx="213558" cy="20553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536839</xdr:colOff>
      <xdr:row>14</xdr:row>
      <xdr:rowOff>57007</xdr:rowOff>
    </xdr:from>
    <xdr:ext cx="210222" cy="199246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3D0C0DB-7FF1-4E92-889A-252B7556B053}"/>
            </a:ext>
          </a:extLst>
        </xdr:cNvPr>
        <xdr:cNvSpPr txBox="1"/>
      </xdr:nvSpPr>
      <xdr:spPr>
        <a:xfrm>
          <a:off x="3241939" y="2724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45115</xdr:colOff>
      <xdr:row>12</xdr:row>
      <xdr:rowOff>130342</xdr:rowOff>
    </xdr:from>
    <xdr:to>
      <xdr:col>7</xdr:col>
      <xdr:colOff>381000</xdr:colOff>
      <xdr:row>14</xdr:row>
      <xdr:rowOff>70185</xdr:rowOff>
    </xdr:to>
    <xdr:cxnSp macro="">
      <xdr:nvCxnSpPr>
        <xdr:cNvPr id="55" name="Connector: Curved 54">
          <a:extLst>
            <a:ext uri="{FF2B5EF4-FFF2-40B4-BE49-F238E27FC236}">
              <a16:creationId xmlns:a16="http://schemas.microsoft.com/office/drawing/2014/main" id="{FCD019C5-31ED-4AA2-9D2F-67D6E36EE2F8}"/>
            </a:ext>
          </a:extLst>
        </xdr:cNvPr>
        <xdr:cNvCxnSpPr/>
      </xdr:nvCxnSpPr>
      <xdr:spPr>
        <a:xfrm flipV="1">
          <a:off x="3368839" y="2416342"/>
          <a:ext cx="947490" cy="32084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1521F74C-2F3D-4502-962D-0B748BB12A7B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530E1CDA-8771-4FBA-ACD0-4E45E582A5AF}"/>
            </a:ext>
          </a:extLst>
        </xdr:cNvPr>
        <xdr:cNvCxnSpPr>
          <a:stCxn id="56" idx="6"/>
          <a:endCxn id="58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97F3DE20-894E-43BD-BF29-AF66F3FEFC6B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A59C1106-9770-48EE-BD75-F11E122CDFBB}"/>
            </a:ext>
          </a:extLst>
        </xdr:cNvPr>
        <xdr:cNvCxnSpPr>
          <a:stCxn id="58" idx="3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1F50FFBD-47C3-4D23-890C-9E75D35BC30C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59C2440B-9524-44BD-AFCD-6C52F31DA846}"/>
            </a:ext>
          </a:extLst>
        </xdr:cNvPr>
        <xdr:cNvCxnSpPr>
          <a:stCxn id="60" idx="6"/>
          <a:endCxn id="62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788CE0DD-FE0C-4A51-B172-30723BB3B5D7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3" name="Connector: Curved 62">
          <a:extLst>
            <a:ext uri="{FF2B5EF4-FFF2-40B4-BE49-F238E27FC236}">
              <a16:creationId xmlns:a16="http://schemas.microsoft.com/office/drawing/2014/main" id="{C0C7035B-B46B-4856-BCB2-9DF115B3C264}"/>
            </a:ext>
          </a:extLst>
        </xdr:cNvPr>
        <xdr:cNvCxnSpPr>
          <a:stCxn id="62" idx="3"/>
          <a:endCxn id="19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AB516FB-0612-4BF5-ADE4-6CA1EEC5813A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BEDEDD4A-C004-423A-80F4-0CD8FAAB311D}"/>
            </a:ext>
          </a:extLst>
        </xdr:cNvPr>
        <xdr:cNvCxnSpPr>
          <a:stCxn id="64" idx="3"/>
          <a:endCxn id="66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3250BB93-16A7-4E08-80B3-346F883FBF42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7B9318C3-3C7C-4E17-A1A7-4294CE94F65C}"/>
            </a:ext>
          </a:extLst>
        </xdr:cNvPr>
        <xdr:cNvCxnSpPr>
          <a:stCxn id="66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A7C512-A3E1-4D13-8862-014FBDDCAFF9}" name="Table1" displayName="Table1" ref="B2:F8" totalsRowShown="0">
  <tableColumns count="5">
    <tableColumn id="1" xr3:uid="{8B37FFE0-85D5-4F27-A40F-F20E5EA6008E}" name="Arithmatic"/>
    <tableColumn id="2" xr3:uid="{32445A5D-0933-4B7F-9AEC-31D535D1127C}" name="Camparison"/>
    <tableColumn id="3" xr3:uid="{84F6F0C2-6B0E-4F41-8D77-63BA14FDD600}" name="Logical"/>
    <tableColumn id="4" xr3:uid="{905862CA-9726-4143-940A-0A910F14A514}" name="Bitwise"/>
    <tableColumn id="5" xr3:uid="{8E183B16-848E-437E-8312-9746B32E9274}" name="Others/Specia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212C-3DE5-4BF2-8E8B-CD6CDA7E26B5}">
  <sheetPr codeName="Sheet5"/>
  <dimension ref="A1"/>
  <sheetViews>
    <sheetView workbookViewId="0">
      <selection activeCell="N20" sqref="N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6D09-475F-43BA-9E55-E823513A6A67}">
  <sheetPr codeName="Sheet12"/>
  <dimension ref="C1:M16"/>
  <sheetViews>
    <sheetView zoomScale="115" zoomScaleNormal="115" workbookViewId="0">
      <selection activeCell="C9" sqref="C9"/>
    </sheetView>
  </sheetViews>
  <sheetFormatPr defaultRowHeight="15" x14ac:dyDescent="0.25"/>
  <cols>
    <col min="12" max="12" width="4.5703125" customWidth="1"/>
    <col min="13" max="13" width="43.5703125" customWidth="1"/>
  </cols>
  <sheetData>
    <row r="1" spans="3:13" x14ac:dyDescent="0.25">
      <c r="C1" s="33" t="s">
        <v>7</v>
      </c>
      <c r="D1" s="33"/>
      <c r="F1" s="33" t="s">
        <v>8</v>
      </c>
      <c r="G1" s="33"/>
      <c r="I1" s="33" t="s">
        <v>9</v>
      </c>
      <c r="J1" s="33"/>
      <c r="K1" s="33"/>
    </row>
    <row r="2" spans="3:13" x14ac:dyDescent="0.25">
      <c r="C2" s="6">
        <v>1</v>
      </c>
      <c r="D2" s="6">
        <v>2</v>
      </c>
      <c r="F2" s="6">
        <v>4</v>
      </c>
      <c r="G2" s="6">
        <v>3</v>
      </c>
      <c r="I2" s="6">
        <v>2</v>
      </c>
      <c r="J2" s="6">
        <v>1</v>
      </c>
      <c r="K2" s="6">
        <v>5</v>
      </c>
    </row>
    <row r="3" spans="3:13" x14ac:dyDescent="0.25">
      <c r="C3" s="6">
        <v>3</v>
      </c>
      <c r="D3" s="6">
        <v>4</v>
      </c>
      <c r="F3" s="6">
        <v>5</v>
      </c>
      <c r="G3" s="6">
        <v>1</v>
      </c>
      <c r="I3" s="6">
        <v>6</v>
      </c>
      <c r="J3" s="6">
        <v>4</v>
      </c>
      <c r="K3" s="6">
        <v>0</v>
      </c>
    </row>
    <row r="4" spans="3:13" x14ac:dyDescent="0.25">
      <c r="C4" s="6">
        <v>5</v>
      </c>
      <c r="D4" s="6">
        <v>6</v>
      </c>
      <c r="F4" s="6">
        <v>0</v>
      </c>
      <c r="G4" s="6">
        <v>6</v>
      </c>
      <c r="I4" s="6">
        <v>3</v>
      </c>
      <c r="J4" s="6">
        <v>2</v>
      </c>
      <c r="K4" s="6">
        <v>1</v>
      </c>
    </row>
    <row r="7" spans="3:13" ht="17.25" x14ac:dyDescent="0.25">
      <c r="E7" t="s">
        <v>10</v>
      </c>
      <c r="G7" s="8">
        <v>12</v>
      </c>
      <c r="H7" s="8">
        <v>8</v>
      </c>
      <c r="I7" s="8">
        <v>17</v>
      </c>
    </row>
    <row r="8" spans="3:13" x14ac:dyDescent="0.25">
      <c r="G8" s="8">
        <v>30</v>
      </c>
      <c r="H8" s="8">
        <v>23</v>
      </c>
      <c r="I8" s="8">
        <v>24</v>
      </c>
    </row>
    <row r="9" spans="3:13" x14ac:dyDescent="0.25">
      <c r="G9" s="8">
        <v>41</v>
      </c>
      <c r="H9" s="8">
        <v>33</v>
      </c>
      <c r="I9" s="8">
        <v>37</v>
      </c>
    </row>
    <row r="10" spans="3:13" x14ac:dyDescent="0.25">
      <c r="L10" t="s">
        <v>33</v>
      </c>
      <c r="M10" t="s">
        <v>34</v>
      </c>
    </row>
    <row r="11" spans="3:13" x14ac:dyDescent="0.25">
      <c r="L11" t="s">
        <v>35</v>
      </c>
      <c r="M11" t="s">
        <v>36</v>
      </c>
    </row>
    <row r="12" spans="3:13" x14ac:dyDescent="0.25">
      <c r="L12" t="s">
        <v>37</v>
      </c>
      <c r="M12" t="s">
        <v>38</v>
      </c>
    </row>
    <row r="13" spans="3:13" x14ac:dyDescent="0.25">
      <c r="M13" t="s">
        <v>39</v>
      </c>
    </row>
    <row r="14" spans="3:13" x14ac:dyDescent="0.25">
      <c r="M14" t="s">
        <v>40</v>
      </c>
    </row>
    <row r="15" spans="3:13" x14ac:dyDescent="0.25">
      <c r="M15" t="s">
        <v>41</v>
      </c>
    </row>
    <row r="16" spans="3:13" x14ac:dyDescent="0.25">
      <c r="L16" t="s">
        <v>42</v>
      </c>
      <c r="M16" t="s">
        <v>43</v>
      </c>
    </row>
  </sheetData>
  <mergeCells count="3">
    <mergeCell ref="C1:D1"/>
    <mergeCell ref="F1:G1"/>
    <mergeCell ref="I1:K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E71A-E977-4769-B14A-D0C8C4867788}">
  <dimension ref="D3:D4"/>
  <sheetViews>
    <sheetView tabSelected="1" zoomScale="205" zoomScaleNormal="205" workbookViewId="0">
      <selection activeCell="F9" sqref="F9"/>
    </sheetView>
  </sheetViews>
  <sheetFormatPr defaultRowHeight="15" x14ac:dyDescent="0.25"/>
  <sheetData>
    <row r="3" spans="4:4" x14ac:dyDescent="0.25">
      <c r="D3" s="8" t="s">
        <v>21</v>
      </c>
    </row>
    <row r="4" spans="4:4" x14ac:dyDescent="0.25">
      <c r="D4" s="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FB4B-D803-4AC3-B218-ACB14735A966}">
  <dimension ref="B2:F8"/>
  <sheetViews>
    <sheetView topLeftCell="A4" zoomScale="130" zoomScaleNormal="130" workbookViewId="0">
      <selection activeCell="H11" sqref="H11"/>
    </sheetView>
  </sheetViews>
  <sheetFormatPr defaultRowHeight="15" x14ac:dyDescent="0.25"/>
  <cols>
    <col min="1" max="1" width="5.5703125" customWidth="1"/>
    <col min="2" max="2" width="27.28515625" customWidth="1"/>
    <col min="3" max="3" width="21.5703125" customWidth="1"/>
    <col min="4" max="4" width="17.5703125" customWidth="1"/>
    <col min="6" max="6" width="17.42578125" customWidth="1"/>
  </cols>
  <sheetData>
    <row r="2" spans="2:6" x14ac:dyDescent="0.25">
      <c r="B2" t="s">
        <v>44</v>
      </c>
      <c r="C2" t="s">
        <v>45</v>
      </c>
      <c r="D2" t="s">
        <v>46</v>
      </c>
      <c r="E2" t="s">
        <v>47</v>
      </c>
      <c r="F2" t="s">
        <v>72</v>
      </c>
    </row>
    <row r="3" spans="2:6" x14ac:dyDescent="0.25">
      <c r="B3" s="32" t="s">
        <v>49</v>
      </c>
      <c r="C3" s="32" t="s">
        <v>53</v>
      </c>
      <c r="D3" t="s">
        <v>60</v>
      </c>
      <c r="E3" t="s">
        <v>30</v>
      </c>
      <c r="F3" t="s">
        <v>68</v>
      </c>
    </row>
    <row r="4" spans="2:6" x14ac:dyDescent="0.25">
      <c r="B4" s="32" t="s">
        <v>48</v>
      </c>
      <c r="C4" t="s">
        <v>54</v>
      </c>
      <c r="D4" t="s">
        <v>61</v>
      </c>
      <c r="E4" t="s">
        <v>64</v>
      </c>
      <c r="F4" t="s">
        <v>69</v>
      </c>
    </row>
    <row r="5" spans="2:6" x14ac:dyDescent="0.25">
      <c r="B5" t="s">
        <v>50</v>
      </c>
      <c r="C5" t="s">
        <v>55</v>
      </c>
      <c r="D5" t="s">
        <v>62</v>
      </c>
      <c r="E5" t="s">
        <v>59</v>
      </c>
      <c r="F5" t="s">
        <v>70</v>
      </c>
    </row>
    <row r="6" spans="2:6" x14ac:dyDescent="0.25">
      <c r="B6" t="s">
        <v>51</v>
      </c>
      <c r="C6" t="s">
        <v>56</v>
      </c>
      <c r="D6" t="s">
        <v>63</v>
      </c>
      <c r="E6" t="s">
        <v>65</v>
      </c>
      <c r="F6" t="s">
        <v>71</v>
      </c>
    </row>
    <row r="7" spans="2:6" x14ac:dyDescent="0.25">
      <c r="B7" t="s">
        <v>52</v>
      </c>
      <c r="C7" t="s">
        <v>57</v>
      </c>
      <c r="E7" t="s">
        <v>66</v>
      </c>
    </row>
    <row r="8" spans="2:6" x14ac:dyDescent="0.25">
      <c r="C8" t="s">
        <v>58</v>
      </c>
      <c r="E8" t="s">
        <v>67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A937-53B8-469B-B427-E86A7285E70E}">
  <dimension ref="B3:L6"/>
  <sheetViews>
    <sheetView zoomScale="145" zoomScaleNormal="145" workbookViewId="0">
      <selection activeCell="N6" sqref="N6"/>
    </sheetView>
  </sheetViews>
  <sheetFormatPr defaultRowHeight="15" x14ac:dyDescent="0.25"/>
  <cols>
    <col min="1" max="1" width="9.140625" customWidth="1"/>
    <col min="3" max="4" width="5.7109375" customWidth="1"/>
    <col min="7" max="8" width="5.7109375" customWidth="1"/>
    <col min="11" max="12" width="5.7109375" customWidth="1"/>
  </cols>
  <sheetData>
    <row r="3" spans="2:12" x14ac:dyDescent="0.25">
      <c r="B3" s="37" t="s">
        <v>23</v>
      </c>
      <c r="C3" s="37"/>
      <c r="D3" s="37"/>
      <c r="F3" s="37" t="s">
        <v>24</v>
      </c>
      <c r="G3" s="37"/>
      <c r="H3" s="37"/>
      <c r="J3" s="37" t="s">
        <v>25</v>
      </c>
      <c r="K3" s="37"/>
      <c r="L3" s="37"/>
    </row>
    <row r="4" spans="2:12" ht="30" x14ac:dyDescent="0.25">
      <c r="B4" s="27" t="s">
        <v>26</v>
      </c>
      <c r="C4" s="8" t="s">
        <v>27</v>
      </c>
      <c r="D4" s="8" t="s">
        <v>28</v>
      </c>
      <c r="F4" s="27" t="s">
        <v>26</v>
      </c>
      <c r="G4" s="8" t="s">
        <v>27</v>
      </c>
      <c r="H4" s="8" t="s">
        <v>28</v>
      </c>
      <c r="J4" s="27" t="s">
        <v>26</v>
      </c>
      <c r="K4" s="8" t="s">
        <v>27</v>
      </c>
      <c r="L4" s="8" t="s">
        <v>28</v>
      </c>
    </row>
    <row r="5" spans="2:12" ht="24.95" customHeight="1" x14ac:dyDescent="0.25">
      <c r="B5" s="8" t="s">
        <v>27</v>
      </c>
      <c r="C5" s="28" t="s">
        <v>27</v>
      </c>
      <c r="D5" s="8" t="s">
        <v>28</v>
      </c>
      <c r="F5" s="8" t="s">
        <v>27</v>
      </c>
      <c r="G5" s="28" t="s">
        <v>27</v>
      </c>
      <c r="H5" s="28" t="s">
        <v>27</v>
      </c>
      <c r="J5" s="8" t="s">
        <v>27</v>
      </c>
      <c r="K5" s="8" t="s">
        <v>28</v>
      </c>
      <c r="L5" s="28" t="s">
        <v>27</v>
      </c>
    </row>
    <row r="6" spans="2:12" ht="24.95" customHeight="1" x14ac:dyDescent="0.25">
      <c r="B6" s="8" t="s">
        <v>28</v>
      </c>
      <c r="C6" s="8" t="s">
        <v>28</v>
      </c>
      <c r="D6" s="8" t="s">
        <v>28</v>
      </c>
      <c r="F6" s="8" t="s">
        <v>28</v>
      </c>
      <c r="G6" s="28" t="s">
        <v>27</v>
      </c>
      <c r="H6" s="8" t="s">
        <v>28</v>
      </c>
      <c r="J6" s="8" t="s">
        <v>28</v>
      </c>
      <c r="K6" s="28" t="s">
        <v>27</v>
      </c>
      <c r="L6" s="8" t="s">
        <v>28</v>
      </c>
    </row>
  </sheetData>
  <mergeCells count="3">
    <mergeCell ref="B3:D3"/>
    <mergeCell ref="F3:H3"/>
    <mergeCell ref="J3:L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4E5C-117C-4032-9968-E19A4E77B2CE}">
  <dimension ref="D1:AJ21"/>
  <sheetViews>
    <sheetView zoomScale="145" zoomScaleNormal="145" workbookViewId="0">
      <selection activeCell="S19" sqref="S19"/>
    </sheetView>
  </sheetViews>
  <sheetFormatPr defaultRowHeight="15" x14ac:dyDescent="0.25"/>
  <cols>
    <col min="1" max="35" width="2.7109375" customWidth="1"/>
  </cols>
  <sheetData>
    <row r="1" spans="4:36" x14ac:dyDescent="0.25">
      <c r="D1" s="29">
        <v>31</v>
      </c>
      <c r="E1" s="29">
        <v>30</v>
      </c>
      <c r="F1" s="29">
        <v>29</v>
      </c>
      <c r="G1" s="29">
        <v>28</v>
      </c>
      <c r="H1" s="29">
        <v>27</v>
      </c>
      <c r="I1" s="29">
        <v>26</v>
      </c>
      <c r="J1" s="29">
        <v>25</v>
      </c>
      <c r="K1" s="29">
        <v>24</v>
      </c>
      <c r="L1" s="29">
        <v>23</v>
      </c>
      <c r="M1" s="29">
        <v>22</v>
      </c>
      <c r="N1" s="29">
        <v>21</v>
      </c>
      <c r="O1" s="29">
        <v>20</v>
      </c>
      <c r="P1" s="29">
        <v>19</v>
      </c>
      <c r="Q1" s="29">
        <v>18</v>
      </c>
      <c r="R1" s="29">
        <v>17</v>
      </c>
      <c r="S1" s="29">
        <v>16</v>
      </c>
      <c r="T1" s="29">
        <v>15</v>
      </c>
      <c r="U1" s="29">
        <v>14</v>
      </c>
      <c r="V1" s="29">
        <v>13</v>
      </c>
      <c r="W1" s="29">
        <v>12</v>
      </c>
      <c r="X1" s="29">
        <v>11</v>
      </c>
      <c r="Y1" s="29">
        <v>10</v>
      </c>
      <c r="Z1" s="29">
        <v>9</v>
      </c>
      <c r="AA1" s="29">
        <v>8</v>
      </c>
      <c r="AB1" s="29">
        <v>7</v>
      </c>
      <c r="AC1" s="29">
        <v>6</v>
      </c>
      <c r="AD1" s="29">
        <v>5</v>
      </c>
      <c r="AE1" s="29">
        <v>4</v>
      </c>
      <c r="AF1" s="29">
        <v>3</v>
      </c>
      <c r="AG1" s="29">
        <v>2</v>
      </c>
      <c r="AH1" s="29">
        <v>1</v>
      </c>
      <c r="AI1" s="29">
        <v>0</v>
      </c>
    </row>
    <row r="2" spans="4:36" x14ac:dyDescent="0.25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>
        <v>1</v>
      </c>
      <c r="AH2" s="6">
        <v>1</v>
      </c>
      <c r="AI2" s="6">
        <v>1</v>
      </c>
      <c r="AJ2" t="s">
        <v>29</v>
      </c>
    </row>
    <row r="3" spans="4:36" x14ac:dyDescent="0.25">
      <c r="AJ3" t="s">
        <v>30</v>
      </c>
    </row>
    <row r="4" spans="4:36" x14ac:dyDescent="0.25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>
        <v>1</v>
      </c>
      <c r="AH4" s="6">
        <v>1</v>
      </c>
      <c r="AI4" s="6"/>
      <c r="AJ4" t="s">
        <v>31</v>
      </c>
    </row>
    <row r="6" spans="4:36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30">
        <v>1</v>
      </c>
      <c r="AH6" s="30">
        <v>1</v>
      </c>
      <c r="AI6" s="6"/>
      <c r="AJ6" t="s">
        <v>32</v>
      </c>
    </row>
    <row r="15" spans="4:36" x14ac:dyDescent="0.25">
      <c r="G15" s="24">
        <v>3</v>
      </c>
      <c r="H15" s="24">
        <v>2</v>
      </c>
      <c r="I15" s="24">
        <v>1</v>
      </c>
      <c r="J15" s="24">
        <v>0</v>
      </c>
    </row>
    <row r="16" spans="4:36" x14ac:dyDescent="0.25">
      <c r="G16" s="6">
        <v>0</v>
      </c>
      <c r="H16" s="7">
        <v>1</v>
      </c>
      <c r="I16" s="7">
        <v>1</v>
      </c>
      <c r="J16" s="6">
        <v>1</v>
      </c>
      <c r="K16" t="s">
        <v>29</v>
      </c>
    </row>
    <row r="17" spans="7:11" x14ac:dyDescent="0.25">
      <c r="G17" s="24"/>
      <c r="H17" s="31"/>
      <c r="I17" s="31"/>
      <c r="J17" s="24"/>
    </row>
    <row r="18" spans="7:11" x14ac:dyDescent="0.25">
      <c r="G18" s="24"/>
      <c r="H18" s="31"/>
      <c r="I18" s="31"/>
      <c r="J18" s="24"/>
    </row>
    <row r="19" spans="7:11" x14ac:dyDescent="0.25">
      <c r="G19" s="6">
        <v>0</v>
      </c>
      <c r="H19" s="7">
        <v>1</v>
      </c>
      <c r="I19" s="7">
        <v>1</v>
      </c>
      <c r="J19" s="6">
        <v>0</v>
      </c>
      <c r="K19" t="s">
        <v>31</v>
      </c>
    </row>
    <row r="20" spans="7:11" x14ac:dyDescent="0.25">
      <c r="G20" s="24"/>
      <c r="H20" s="24"/>
      <c r="I20" s="24"/>
      <c r="J20" s="24"/>
    </row>
    <row r="21" spans="7:11" x14ac:dyDescent="0.25">
      <c r="G21" s="24">
        <v>0</v>
      </c>
      <c r="H21" s="24">
        <v>1</v>
      </c>
      <c r="I21" s="24">
        <v>1</v>
      </c>
      <c r="J21" s="24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A9EB-97E1-4D69-B554-5920D8682565}">
  <sheetPr codeName="Sheet6"/>
  <dimension ref="A2:P15"/>
  <sheetViews>
    <sheetView topLeftCell="A4" zoomScale="205" zoomScaleNormal="205" workbookViewId="0">
      <selection activeCell="G16" sqref="G16"/>
    </sheetView>
  </sheetViews>
  <sheetFormatPr defaultRowHeight="15" x14ac:dyDescent="0.25"/>
  <cols>
    <col min="2" max="4" width="3.7109375" customWidth="1"/>
    <col min="6" max="7" width="9.140625" bestFit="1" customWidth="1"/>
    <col min="8" max="16" width="3.7109375" customWidth="1"/>
  </cols>
  <sheetData>
    <row r="2" spans="1:16" x14ac:dyDescent="0.25">
      <c r="B2" s="2">
        <v>9</v>
      </c>
      <c r="C2" s="2">
        <v>8</v>
      </c>
      <c r="D2" s="2">
        <v>7</v>
      </c>
      <c r="E2" s="9">
        <f>SUM(B2:D2)</f>
        <v>24</v>
      </c>
      <c r="F2" t="s">
        <v>0</v>
      </c>
    </row>
    <row r="3" spans="1:16" x14ac:dyDescent="0.25">
      <c r="B3" s="3">
        <v>6</v>
      </c>
      <c r="C3" s="3">
        <v>5</v>
      </c>
      <c r="D3" s="3">
        <v>4</v>
      </c>
      <c r="E3" s="9">
        <f t="shared" ref="E3:E4" si="0">SUM(B3:D3)</f>
        <v>15</v>
      </c>
    </row>
    <row r="4" spans="1:16" x14ac:dyDescent="0.25">
      <c r="B4" s="4">
        <v>3</v>
      </c>
      <c r="C4" s="4">
        <v>2</v>
      </c>
      <c r="D4" s="4">
        <v>1</v>
      </c>
      <c r="E4" s="9">
        <f t="shared" si="0"/>
        <v>6</v>
      </c>
    </row>
    <row r="5" spans="1:16" x14ac:dyDescent="0.25">
      <c r="A5">
        <f>SUM(D2,C3,B4)</f>
        <v>15</v>
      </c>
      <c r="B5" s="1">
        <f>SUM(B2:B4)</f>
        <v>18</v>
      </c>
      <c r="C5" s="1">
        <f t="shared" ref="C5:D5" si="1">SUM(C2:C4)</f>
        <v>15</v>
      </c>
      <c r="D5" s="1">
        <f t="shared" si="1"/>
        <v>12</v>
      </c>
      <c r="E5" s="1">
        <f>SUM(B2,C3,D4)</f>
        <v>15</v>
      </c>
    </row>
    <row r="7" spans="1:16" x14ac:dyDescent="0.25">
      <c r="E7">
        <f>PRODUCT(B2:D4)</f>
        <v>362880</v>
      </c>
      <c r="F7">
        <f>FACT(9)</f>
        <v>362880</v>
      </c>
      <c r="G7">
        <f>F7/60/60/24</f>
        <v>4.2</v>
      </c>
    </row>
    <row r="8" spans="1:16" ht="12.75" customHeight="1" x14ac:dyDescent="0.25"/>
    <row r="9" spans="1:16" x14ac:dyDescent="0.25">
      <c r="F9" t="s">
        <v>1</v>
      </c>
      <c r="H9" s="2">
        <v>1</v>
      </c>
      <c r="I9" s="2">
        <v>2</v>
      </c>
      <c r="J9" s="2">
        <v>3</v>
      </c>
      <c r="K9" s="3">
        <v>4</v>
      </c>
      <c r="L9" s="3">
        <v>5</v>
      </c>
      <c r="M9" s="3">
        <v>6</v>
      </c>
      <c r="N9" s="4">
        <v>8</v>
      </c>
      <c r="O9" s="4">
        <v>7</v>
      </c>
      <c r="P9" s="4">
        <v>9</v>
      </c>
    </row>
    <row r="10" spans="1:16" x14ac:dyDescent="0.25">
      <c r="H10" s="5">
        <v>0</v>
      </c>
      <c r="I10" s="5">
        <v>1</v>
      </c>
      <c r="J10" s="5">
        <v>2</v>
      </c>
      <c r="K10" s="5">
        <v>3</v>
      </c>
      <c r="L10" s="5">
        <v>4</v>
      </c>
      <c r="M10" s="5">
        <v>5</v>
      </c>
      <c r="N10" s="5">
        <v>6</v>
      </c>
      <c r="O10" s="5">
        <v>7</v>
      </c>
      <c r="P10" s="5">
        <v>8</v>
      </c>
    </row>
    <row r="11" spans="1:16" x14ac:dyDescent="0.25">
      <c r="F11" t="s">
        <v>2</v>
      </c>
    </row>
    <row r="14" spans="1:16" x14ac:dyDescent="0.25">
      <c r="F14" t="s">
        <v>11</v>
      </c>
      <c r="G14">
        <f>16*15*14*13*12*11*10</f>
        <v>57657600</v>
      </c>
    </row>
    <row r="15" spans="1:16" x14ac:dyDescent="0.25">
      <c r="G15">
        <f>G14/60/60/24/365.2262</f>
        <v>1.8271781524253554</v>
      </c>
    </row>
  </sheetData>
  <conditionalFormatting sqref="B2:D4">
    <cfRule type="duplicateValues" dxfId="3" priority="4"/>
  </conditionalFormatting>
  <conditionalFormatting sqref="H9:J9">
    <cfRule type="duplicateValues" dxfId="2" priority="3"/>
  </conditionalFormatting>
  <conditionalFormatting sqref="K9:M9">
    <cfRule type="duplicateValues" dxfId="1" priority="2"/>
  </conditionalFormatting>
  <conditionalFormatting sqref="N9:P9">
    <cfRule type="duplicateValues" dxfId="0" priority="1"/>
  </conditionalFormatting>
  <dataValidations count="1">
    <dataValidation type="whole" allowBlank="1" showInputMessage="1" showErrorMessage="1" sqref="B2:D4 H9:P9" xr:uid="{807899BD-616C-46AC-B234-525B807B316D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ADA2-00CC-4167-90EA-6CCC8E999D75}">
  <dimension ref="A2:L17"/>
  <sheetViews>
    <sheetView zoomScale="220" zoomScaleNormal="220" workbookViewId="0">
      <selection activeCell="M8" sqref="M8"/>
    </sheetView>
  </sheetViews>
  <sheetFormatPr defaultRowHeight="15" x14ac:dyDescent="0.25"/>
  <cols>
    <col min="2" max="9" width="3.28515625" customWidth="1"/>
    <col min="11" max="11" width="3.85546875" customWidth="1"/>
    <col min="12" max="12" width="12.28515625" bestFit="1" customWidth="1"/>
  </cols>
  <sheetData>
    <row r="2" spans="1:12" ht="15.75" thickBot="1" x14ac:dyDescent="0.3">
      <c r="B2" s="25">
        <v>0</v>
      </c>
      <c r="C2" s="25">
        <v>1</v>
      </c>
      <c r="D2" s="25">
        <v>2</v>
      </c>
      <c r="E2" s="25">
        <v>3</v>
      </c>
      <c r="F2" s="25">
        <v>4</v>
      </c>
      <c r="G2" s="25">
        <v>5</v>
      </c>
      <c r="H2" s="25">
        <v>6</v>
      </c>
      <c r="I2" s="25">
        <v>7</v>
      </c>
    </row>
    <row r="3" spans="1:12" x14ac:dyDescent="0.25">
      <c r="A3" s="26">
        <v>0</v>
      </c>
      <c r="B3" s="11"/>
      <c r="C3" s="12"/>
      <c r="D3" s="13"/>
      <c r="E3" s="12"/>
      <c r="F3" s="13"/>
      <c r="G3" s="12"/>
      <c r="H3" s="13"/>
      <c r="I3" s="14" t="s">
        <v>20</v>
      </c>
      <c r="J3" s="23" t="s">
        <v>12</v>
      </c>
      <c r="K3" s="8"/>
    </row>
    <row r="4" spans="1:12" x14ac:dyDescent="0.25">
      <c r="A4" s="26">
        <v>1</v>
      </c>
      <c r="B4" s="15"/>
      <c r="C4" s="10"/>
      <c r="D4" s="8"/>
      <c r="E4" s="10" t="s">
        <v>20</v>
      </c>
      <c r="F4" s="8"/>
      <c r="G4" s="10"/>
      <c r="H4" s="8"/>
      <c r="I4" s="16"/>
      <c r="J4" s="23" t="s">
        <v>13</v>
      </c>
      <c r="K4" s="8"/>
    </row>
    <row r="5" spans="1:12" x14ac:dyDescent="0.25">
      <c r="A5" s="26">
        <v>2</v>
      </c>
      <c r="B5" s="17" t="s">
        <v>20</v>
      </c>
      <c r="C5" s="8"/>
      <c r="D5" s="10"/>
      <c r="E5" s="8"/>
      <c r="F5" s="10"/>
      <c r="G5" s="8"/>
      <c r="H5" s="10"/>
      <c r="I5" s="18"/>
      <c r="J5" s="23" t="s">
        <v>14</v>
      </c>
      <c r="K5" s="8"/>
    </row>
    <row r="6" spans="1:12" x14ac:dyDescent="0.25">
      <c r="A6" s="26">
        <v>3</v>
      </c>
      <c r="B6" s="15"/>
      <c r="C6" s="10"/>
      <c r="D6" s="8" t="s">
        <v>20</v>
      </c>
      <c r="E6" s="10"/>
      <c r="F6" s="8"/>
      <c r="G6" s="10"/>
      <c r="H6" s="8"/>
      <c r="I6" s="16"/>
      <c r="J6" s="23" t="s">
        <v>15</v>
      </c>
      <c r="K6" s="8"/>
    </row>
    <row r="7" spans="1:12" x14ac:dyDescent="0.25">
      <c r="A7" s="26">
        <v>4</v>
      </c>
      <c r="B7" s="17"/>
      <c r="C7" s="8"/>
      <c r="D7" s="10"/>
      <c r="E7" s="8"/>
      <c r="F7" s="10"/>
      <c r="G7" s="8" t="s">
        <v>20</v>
      </c>
      <c r="H7" s="10"/>
      <c r="I7" s="18"/>
      <c r="J7" s="23" t="s">
        <v>16</v>
      </c>
      <c r="K7" s="8"/>
    </row>
    <row r="8" spans="1:12" x14ac:dyDescent="0.25">
      <c r="A8" s="26">
        <v>5</v>
      </c>
      <c r="B8" s="15"/>
      <c r="C8" s="10" t="s">
        <v>20</v>
      </c>
      <c r="D8" s="8"/>
      <c r="E8" s="10"/>
      <c r="F8" s="8"/>
      <c r="G8" s="10"/>
      <c r="H8" s="8"/>
      <c r="I8" s="16"/>
      <c r="J8" s="23" t="s">
        <v>17</v>
      </c>
      <c r="K8" s="8"/>
    </row>
    <row r="9" spans="1:12" x14ac:dyDescent="0.25">
      <c r="A9" s="26">
        <v>6</v>
      </c>
      <c r="B9" s="17"/>
      <c r="C9" s="8"/>
      <c r="D9" s="10"/>
      <c r="E9" s="8"/>
      <c r="F9" s="10"/>
      <c r="G9" s="8"/>
      <c r="H9" s="10" t="s">
        <v>20</v>
      </c>
      <c r="I9" s="18"/>
      <c r="J9" s="23" t="s">
        <v>18</v>
      </c>
      <c r="K9" s="8"/>
    </row>
    <row r="10" spans="1:12" ht="15.75" thickBot="1" x14ac:dyDescent="0.3">
      <c r="A10" s="26">
        <v>7</v>
      </c>
      <c r="B10" s="19"/>
      <c r="C10" s="20"/>
      <c r="D10" s="21"/>
      <c r="E10" s="20"/>
      <c r="F10" s="21" t="s">
        <v>20</v>
      </c>
      <c r="G10" s="20"/>
      <c r="H10" s="21"/>
      <c r="I10" s="22"/>
      <c r="J10" s="23" t="s">
        <v>19</v>
      </c>
      <c r="K10" s="8"/>
    </row>
    <row r="11" spans="1:12" x14ac:dyDescent="0.25">
      <c r="J11" s="23"/>
      <c r="L11">
        <f>PRODUCT(K3:K10)</f>
        <v>0</v>
      </c>
    </row>
    <row r="12" spans="1:12" x14ac:dyDescent="0.25">
      <c r="J12" s="23"/>
      <c r="L12">
        <f>L11/FACT(16)</f>
        <v>0</v>
      </c>
    </row>
    <row r="13" spans="1:12" x14ac:dyDescent="0.25">
      <c r="J13" s="23"/>
    </row>
    <row r="14" spans="1:12" x14ac:dyDescent="0.25">
      <c r="J14" s="23"/>
    </row>
    <row r="15" spans="1:12" x14ac:dyDescent="0.25">
      <c r="J15" s="23"/>
    </row>
    <row r="16" spans="1:12" x14ac:dyDescent="0.25">
      <c r="J16" s="23"/>
    </row>
    <row r="17" spans="10:10" x14ac:dyDescent="0.25">
      <c r="J1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C9DD7-94BF-4E5C-8838-7C0134E8C875}">
  <sheetPr codeName="Sheet7"/>
  <dimension ref="A1"/>
  <sheetViews>
    <sheetView zoomScale="145" zoomScaleNormal="145" workbookViewId="0">
      <selection activeCell="K6" sqref="K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AC5A-F2A1-4EF2-90F3-02C207677EA6}">
  <sheetPr codeName="Sheet8"/>
  <dimension ref="A1"/>
  <sheetViews>
    <sheetView topLeftCell="A4" zoomScale="145" zoomScaleNormal="145" workbookViewId="0">
      <selection activeCell="I5" sqref="I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8D11-D0FE-47D7-AE4A-34723553BCDB}">
  <dimension ref="A1"/>
  <sheetViews>
    <sheetView zoomScale="145" zoomScaleNormal="145" workbookViewId="0">
      <selection activeCell="J10" sqref="J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B3DC-A042-4388-9851-4B60DF6FF488}">
  <sheetPr codeName="Sheet9"/>
  <dimension ref="B2:I18"/>
  <sheetViews>
    <sheetView topLeftCell="A2" zoomScale="160" zoomScaleNormal="160" workbookViewId="0">
      <selection activeCell="K6" sqref="K6"/>
    </sheetView>
  </sheetViews>
  <sheetFormatPr defaultRowHeight="15" x14ac:dyDescent="0.25"/>
  <cols>
    <col min="1" max="1" width="3.7109375" customWidth="1"/>
  </cols>
  <sheetData>
    <row r="2" spans="2:9" x14ac:dyDescent="0.25">
      <c r="B2" s="33" t="s">
        <v>3</v>
      </c>
      <c r="C2" s="33"/>
      <c r="E2" s="33" t="s">
        <v>4</v>
      </c>
      <c r="F2" s="33"/>
      <c r="H2" s="33" t="s">
        <v>5</v>
      </c>
      <c r="I2" s="33"/>
    </row>
    <row r="3" spans="2:9" x14ac:dyDescent="0.25">
      <c r="B3" s="6">
        <v>1</v>
      </c>
      <c r="C3" s="6">
        <v>2</v>
      </c>
      <c r="D3" s="34" t="s">
        <v>21</v>
      </c>
      <c r="E3" s="6">
        <v>1</v>
      </c>
      <c r="F3" s="6">
        <v>2</v>
      </c>
      <c r="G3" s="35" t="s">
        <v>22</v>
      </c>
      <c r="H3" s="6">
        <v>7</v>
      </c>
      <c r="I3" s="6">
        <v>10</v>
      </c>
    </row>
    <row r="4" spans="2:9" x14ac:dyDescent="0.25">
      <c r="B4" s="6">
        <v>3</v>
      </c>
      <c r="C4" s="6">
        <v>4</v>
      </c>
      <c r="D4" s="34"/>
      <c r="E4" s="6">
        <v>3</v>
      </c>
      <c r="F4" s="6">
        <v>4</v>
      </c>
      <c r="G4" s="36"/>
      <c r="H4" s="6">
        <v>15</v>
      </c>
      <c r="I4" s="6">
        <v>22</v>
      </c>
    </row>
    <row r="5" spans="2:9" x14ac:dyDescent="0.25">
      <c r="B5" s="6">
        <v>5</v>
      </c>
      <c r="C5" s="6">
        <v>6</v>
      </c>
      <c r="D5" s="34"/>
      <c r="G5" s="36"/>
      <c r="H5" s="6">
        <v>23</v>
      </c>
      <c r="I5" s="6">
        <v>34</v>
      </c>
    </row>
    <row r="16" spans="2:9" ht="17.25" x14ac:dyDescent="0.25">
      <c r="B16" s="33" t="s">
        <v>6</v>
      </c>
      <c r="C16" s="33"/>
      <c r="D16" s="33"/>
    </row>
    <row r="17" spans="2:4" x14ac:dyDescent="0.25">
      <c r="B17" s="6">
        <v>1</v>
      </c>
      <c r="C17" s="6">
        <v>3</v>
      </c>
      <c r="D17" s="6">
        <v>5</v>
      </c>
    </row>
    <row r="18" spans="2:4" x14ac:dyDescent="0.25">
      <c r="B18" s="6">
        <v>2</v>
      </c>
      <c r="C18" s="6">
        <v>4</v>
      </c>
      <c r="D18" s="6">
        <v>6</v>
      </c>
    </row>
  </sheetData>
  <mergeCells count="6">
    <mergeCell ref="B2:C2"/>
    <mergeCell ref="E2:F2"/>
    <mergeCell ref="H2:I2"/>
    <mergeCell ref="B16:D16"/>
    <mergeCell ref="D3:D5"/>
    <mergeCell ref="G3:G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8567-6160-4BC5-A6B1-CA5F1ACEFDF8}">
  <sheetPr codeName="Sheet10"/>
  <dimension ref="B2:I18"/>
  <sheetViews>
    <sheetView zoomScale="160" zoomScaleNormal="160" workbookViewId="0">
      <selection activeCell="L13" sqref="L13"/>
    </sheetView>
  </sheetViews>
  <sheetFormatPr defaultRowHeight="15" x14ac:dyDescent="0.25"/>
  <cols>
    <col min="1" max="1" width="3.7109375" customWidth="1"/>
  </cols>
  <sheetData>
    <row r="2" spans="2:9" x14ac:dyDescent="0.25">
      <c r="B2" s="33" t="s">
        <v>3</v>
      </c>
      <c r="C2" s="33"/>
      <c r="E2" s="33" t="s">
        <v>4</v>
      </c>
      <c r="F2" s="33"/>
      <c r="H2" s="33" t="s">
        <v>5</v>
      </c>
      <c r="I2" s="33"/>
    </row>
    <row r="3" spans="2:9" x14ac:dyDescent="0.25">
      <c r="B3" s="6">
        <v>1</v>
      </c>
      <c r="C3" s="6">
        <v>2</v>
      </c>
      <c r="E3" s="7">
        <v>1</v>
      </c>
      <c r="F3" s="6">
        <v>2</v>
      </c>
      <c r="H3" s="6">
        <v>7</v>
      </c>
      <c r="I3" s="6">
        <v>10</v>
      </c>
    </row>
    <row r="4" spans="2:9" x14ac:dyDescent="0.25">
      <c r="B4" s="7">
        <v>3</v>
      </c>
      <c r="C4" s="7">
        <v>4</v>
      </c>
      <c r="E4" s="7">
        <v>3</v>
      </c>
      <c r="F4" s="6">
        <v>4</v>
      </c>
      <c r="H4" s="6">
        <v>15</v>
      </c>
      <c r="I4" s="6">
        <v>22</v>
      </c>
    </row>
    <row r="5" spans="2:9" x14ac:dyDescent="0.25">
      <c r="B5" s="6">
        <v>5</v>
      </c>
      <c r="C5" s="6">
        <v>6</v>
      </c>
      <c r="H5" s="6">
        <v>23</v>
      </c>
      <c r="I5" s="6">
        <v>34</v>
      </c>
    </row>
    <row r="16" spans="2:9" ht="17.25" x14ac:dyDescent="0.25">
      <c r="B16" s="33" t="s">
        <v>6</v>
      </c>
      <c r="C16" s="33"/>
      <c r="D16" s="33"/>
    </row>
    <row r="17" spans="2:4" x14ac:dyDescent="0.25">
      <c r="B17" s="6">
        <v>1</v>
      </c>
      <c r="C17" s="6">
        <v>3</v>
      </c>
      <c r="D17" s="6">
        <v>5</v>
      </c>
    </row>
    <row r="18" spans="2:4" x14ac:dyDescent="0.25">
      <c r="B18" s="6">
        <v>2</v>
      </c>
      <c r="C18" s="6">
        <v>4</v>
      </c>
      <c r="D18" s="6">
        <v>6</v>
      </c>
    </row>
  </sheetData>
  <mergeCells count="4">
    <mergeCell ref="B2:C2"/>
    <mergeCell ref="E2:F2"/>
    <mergeCell ref="H2:I2"/>
    <mergeCell ref="B16:D1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A3ED-9D33-4F85-B2FA-768BF50E32E0}">
  <sheetPr codeName="Sheet11"/>
  <dimension ref="C2:O8"/>
  <sheetViews>
    <sheetView topLeftCell="B4" zoomScale="190" zoomScaleNormal="190" workbookViewId="0">
      <selection activeCell="I14" sqref="I14"/>
    </sheetView>
  </sheetViews>
  <sheetFormatPr defaultRowHeight="15" x14ac:dyDescent="0.25"/>
  <cols>
    <col min="2" max="2" width="4" customWidth="1"/>
  </cols>
  <sheetData>
    <row r="2" spans="3:15" x14ac:dyDescent="0.25">
      <c r="C2" s="33" t="s">
        <v>3</v>
      </c>
      <c r="D2" s="33"/>
      <c r="F2" s="33" t="s">
        <v>4</v>
      </c>
      <c r="G2" s="33"/>
      <c r="I2" s="33" t="s">
        <v>5</v>
      </c>
      <c r="J2" s="33"/>
    </row>
    <row r="3" spans="3:15" x14ac:dyDescent="0.25">
      <c r="C3" s="6">
        <v>1</v>
      </c>
      <c r="D3" s="6">
        <v>2</v>
      </c>
      <c r="F3" s="7">
        <v>1</v>
      </c>
      <c r="G3" s="6">
        <v>2</v>
      </c>
      <c r="I3" s="6">
        <v>7</v>
      </c>
      <c r="J3" s="6">
        <v>10</v>
      </c>
    </row>
    <row r="4" spans="3:15" x14ac:dyDescent="0.25">
      <c r="C4" s="7">
        <v>3</v>
      </c>
      <c r="D4" s="7">
        <v>4</v>
      </c>
      <c r="F4" s="7">
        <v>3</v>
      </c>
      <c r="G4" s="6">
        <v>4</v>
      </c>
      <c r="I4" s="6">
        <v>15</v>
      </c>
      <c r="J4" s="6">
        <v>22</v>
      </c>
    </row>
    <row r="5" spans="3:15" x14ac:dyDescent="0.25">
      <c r="C5" s="6">
        <v>5</v>
      </c>
      <c r="D5" s="6">
        <v>6</v>
      </c>
      <c r="I5" s="6">
        <v>23</v>
      </c>
      <c r="J5" s="6">
        <v>34</v>
      </c>
    </row>
    <row r="8" spans="3:15" x14ac:dyDescent="0.2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Array1D</vt:lpstr>
      <vt:lpstr>Magic3x3</vt:lpstr>
      <vt:lpstr>8 Queens</vt:lpstr>
      <vt:lpstr>Array2D</vt:lpstr>
      <vt:lpstr>Array of Array</vt:lpstr>
      <vt:lpstr>Jagged Array</vt:lpstr>
      <vt:lpstr>Matrix1</vt:lpstr>
      <vt:lpstr>Matrix2</vt:lpstr>
      <vt:lpstr>Matrix ADT</vt:lpstr>
      <vt:lpstr>Matrix Challenge</vt:lpstr>
      <vt:lpstr>Island</vt:lpstr>
      <vt:lpstr>Operators</vt:lpstr>
      <vt:lpstr>Truth Tables</vt:lpstr>
      <vt:lpstr>Bitwise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Staff02 CKLeng</cp:lastModifiedBy>
  <dcterms:created xsi:type="dcterms:W3CDTF">2023-08-01T04:09:53Z</dcterms:created>
  <dcterms:modified xsi:type="dcterms:W3CDTF">2023-09-14T01:50:12Z</dcterms:modified>
</cp:coreProperties>
</file>