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E005CS\"/>
    </mc:Choice>
  </mc:AlternateContent>
  <xr:revisionPtr revIDLastSave="0" documentId="13_ncr:1_{7CEAF15D-C4F4-4282-971D-7F97F003D94B}" xr6:coauthVersionLast="47" xr6:coauthVersionMax="47" xr10:uidLastSave="{00000000-0000-0000-0000-000000000000}"/>
  <bookViews>
    <workbookView xWindow="-120" yWindow="-120" windowWidth="20730" windowHeight="11760" activeTab="4" xr2:uid="{09A1A0C5-534B-4CC2-AA53-B6DC3C8A6B4E}"/>
  </bookViews>
  <sheets>
    <sheet name="Magic 3x3" sheetId="12" r:id="rId1"/>
    <sheet name="8 Queens" sheetId="13" r:id="rId2"/>
    <sheet name="Recursion" sheetId="15" r:id="rId3"/>
    <sheet name="Parameter Passing" sheetId="16" r:id="rId4"/>
    <sheet name="Constructor Chaining" sheetId="18" r:id="rId5"/>
    <sheet name="Loan" sheetId="17" r:id="rId6"/>
  </sheets>
  <definedNames>
    <definedName name="AnnualRate" localSheetId="5">Loan!$D$3</definedName>
    <definedName name="DurationInYears" localSheetId="5">Loan!$D$4</definedName>
    <definedName name="LoanAmount" localSheetId="5">Loan!$D$2</definedName>
    <definedName name="MonthlyInstallment" localSheetId="5">Loan!$D$5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7" l="1"/>
  <c r="D8" i="17" s="1"/>
  <c r="D7" i="17" l="1"/>
  <c r="D6" i="15"/>
  <c r="D7" i="15"/>
  <c r="D8" i="15"/>
  <c r="D9" i="15"/>
  <c r="D10" i="15"/>
  <c r="D11" i="15"/>
  <c r="D12" i="15"/>
  <c r="D13" i="15"/>
  <c r="D14" i="15"/>
  <c r="D15" i="15"/>
  <c r="D16" i="15"/>
  <c r="D17" i="15"/>
  <c r="D5" i="15"/>
  <c r="M16" i="13"/>
  <c r="M15" i="13"/>
  <c r="M14" i="13"/>
  <c r="O12" i="13"/>
  <c r="P12" i="13" s="1"/>
  <c r="O20" i="12"/>
  <c r="O19" i="12"/>
  <c r="L6" i="12"/>
  <c r="L5" i="12"/>
  <c r="L4" i="12"/>
  <c r="F4" i="12"/>
  <c r="N9" i="12"/>
  <c r="N10" i="12" s="1"/>
  <c r="B7" i="12"/>
  <c r="O10" i="12"/>
  <c r="O11" i="12" s="1"/>
  <c r="F7" i="12"/>
  <c r="E7" i="12"/>
  <c r="D7" i="12"/>
  <c r="C7" i="12"/>
  <c r="F6" i="12"/>
  <c r="F5" i="12"/>
  <c r="O13" i="13" l="1"/>
</calcChain>
</file>

<file path=xl/sharedStrings.xml><?xml version="1.0" encoding="utf-8"?>
<sst xmlns="http://schemas.openxmlformats.org/spreadsheetml/2006/main" count="55" uniqueCount="43">
  <si>
    <t>x</t>
  </si>
  <si>
    <t>y</t>
  </si>
  <si>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</si>
  <si>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</si>
  <si>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t>Days</t>
  </si>
  <si>
    <t>Slots</t>
  </si>
  <si>
    <t>Level</t>
  </si>
  <si>
    <t>Years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</si>
  <si>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</si>
  <si>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</si>
  <si>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</si>
  <si>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</si>
  <si>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</si>
  <si>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</si>
  <si>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</si>
  <si>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</si>
  <si>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</si>
  <si>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</si>
  <si>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</si>
  <si>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</si>
  <si>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</si>
  <si>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</si>
  <si>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</si>
  <si>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t>Generate &amp; Test Technique (Brute Force)</t>
  </si>
  <si>
    <t>Is this 8 Queens problem more difficult than Magic3x3?</t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</si>
  <si>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</si>
  <si>
    <t>♕</t>
  </si>
  <si>
    <t>n</t>
  </si>
  <si>
    <t>Fact(n)</t>
  </si>
  <si>
    <t>5!</t>
  </si>
  <si>
    <t>=1 * 2 * 3 * 4 * 5</t>
  </si>
  <si>
    <t>=4! * 5</t>
  </si>
  <si>
    <r>
      <t xml:space="preserve">x  </t>
    </r>
    <r>
      <rPr>
        <b/>
        <sz val="11"/>
        <color rgb="FFFF0000"/>
        <rFont val="Calibri"/>
        <family val="2"/>
        <scheme val="minor"/>
      </rPr>
      <t>x</t>
    </r>
  </si>
  <si>
    <t>By Value</t>
  </si>
  <si>
    <t>Memory</t>
  </si>
  <si>
    <t>By Reference</t>
  </si>
  <si>
    <r>
      <t xml:space="preserve">y  </t>
    </r>
    <r>
      <rPr>
        <b/>
        <sz val="11"/>
        <color rgb="FFFF0000"/>
        <rFont val="Calibri"/>
        <family val="2"/>
        <scheme val="minor"/>
      </rPr>
      <t>x</t>
    </r>
  </si>
  <si>
    <t>Loan Amount:</t>
  </si>
  <si>
    <t>Annual Rate:</t>
  </si>
  <si>
    <t>Duration: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</si>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</sst>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quotePrefix="1"/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/>
    <xf numFmtId="0" fontId="7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44" fontId="0" fillId="0" borderId="0" xfId="1" applyFont="1"/>
    <xf numFmtId="10" fontId="0" fillId="0" borderId="0" xfId="0" applyNumberFormat="1"/>
    <xf numFmtId="8" fontId="0" fillId="0" borderId="0" xfId="1" applyNumberFormat="1" applyFont="1"/>
  </cellXfs>
  <cellStyles count="2">
    <cellStyle name="Currency" xfId="1" builtinId="4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4F537B-4A93-41E6-8D8D-B7368D0D216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771EE3B-0677-474C-8D3C-A708B9C8BE7F}">
      <dgm:prSet phldrT="[Text]"/>
      <dgm:spPr/>
      <dgm:t>
        <a:bodyPr/>
        <a:lstStyle/>
        <a:p>
          <a:r>
            <a:rPr lang="en-US"/>
            <a:t>FACT(5)</a:t>
          </a:r>
        </a:p>
      </dgm:t>
    </dgm:pt>
    <dgm:pt modelId="{B72369AC-C0D5-4B6B-9EAF-5DD58EEE584C}" type="parTrans" cxnId="{4F86BC4E-7ED8-42CA-9B29-34CB4EDDA699}">
      <dgm:prSet/>
      <dgm:spPr/>
      <dgm:t>
        <a:bodyPr/>
        <a:lstStyle/>
        <a:p>
          <a:endParaRPr lang="en-US"/>
        </a:p>
      </dgm:t>
    </dgm:pt>
    <dgm:pt modelId="{67BFE533-5659-4C81-A159-7BFB8A37E8B6}" type="sibTrans" cxnId="{4F86BC4E-7ED8-42CA-9B29-34CB4EDDA699}">
      <dgm:prSet/>
      <dgm:spPr/>
      <dgm:t>
        <a:bodyPr/>
        <a:lstStyle/>
        <a:p>
          <a:endParaRPr lang="en-US"/>
        </a:p>
      </dgm:t>
    </dgm:pt>
    <dgm:pt modelId="{3BCBCE2F-BEC5-4A95-8B52-1AC67AA04449}">
      <dgm:prSet phldrT="[Text]"/>
      <dgm:spPr/>
      <dgm:t>
        <a:bodyPr/>
        <a:lstStyle/>
        <a:p>
          <a:r>
            <a:rPr lang="en-US"/>
            <a:t>FACT(4)</a:t>
          </a:r>
        </a:p>
      </dgm:t>
    </dgm:pt>
    <dgm:pt modelId="{5D9DC166-FF1B-4232-BDAD-4D01EC1E8D95}" type="parTrans" cxnId="{DCCEEF91-BC33-40A8-B162-3BF6F7BAA9F0}">
      <dgm:prSet/>
      <dgm:spPr/>
      <dgm:t>
        <a:bodyPr/>
        <a:lstStyle/>
        <a:p>
          <a:endParaRPr lang="en-US"/>
        </a:p>
      </dgm:t>
    </dgm:pt>
    <dgm:pt modelId="{F2377C9C-43B9-4BDB-8883-5DC18BDE4976}" type="sibTrans" cxnId="{DCCEEF91-BC33-40A8-B162-3BF6F7BAA9F0}">
      <dgm:prSet/>
      <dgm:spPr/>
      <dgm:t>
        <a:bodyPr/>
        <a:lstStyle/>
        <a:p>
          <a:endParaRPr lang="en-US"/>
        </a:p>
      </dgm:t>
    </dgm:pt>
    <dgm:pt modelId="{F14408DF-7D50-4D28-AC16-3027086F8459}">
      <dgm:prSet phldrT="[Text]"/>
      <dgm:spPr/>
      <dgm:t>
        <a:bodyPr/>
        <a:lstStyle/>
        <a:p>
          <a:r>
            <a:rPr lang="en-US"/>
            <a:t>5</a:t>
          </a:r>
        </a:p>
      </dgm:t>
    </dgm:pt>
    <dgm:pt modelId="{19DDEF4D-777A-4433-A57F-1DF95942B126}" type="parTrans" cxnId="{EC91B3A6-FA0F-4BEA-9B1D-F7D8F10F03F4}">
      <dgm:prSet/>
      <dgm:spPr/>
      <dgm:t>
        <a:bodyPr/>
        <a:lstStyle/>
        <a:p>
          <a:endParaRPr lang="en-US"/>
        </a:p>
      </dgm:t>
    </dgm:pt>
    <dgm:pt modelId="{62DBC9F1-2E0B-4CD2-8762-EDA91F1358F6}" type="sibTrans" cxnId="{EC91B3A6-FA0F-4BEA-9B1D-F7D8F10F03F4}">
      <dgm:prSet/>
      <dgm:spPr/>
      <dgm:t>
        <a:bodyPr/>
        <a:lstStyle/>
        <a:p>
          <a:endParaRPr lang="en-US"/>
        </a:p>
      </dgm:t>
    </dgm:pt>
    <dgm:pt modelId="{383BCA0D-B321-4F4F-BEA2-7FE2C123A42C}">
      <dgm:prSet phldrT="[Text]"/>
      <dgm:spPr/>
      <dgm:t>
        <a:bodyPr/>
        <a:lstStyle/>
        <a:p>
          <a:r>
            <a:rPr lang="en-US"/>
            <a:t>Fact(3)</a:t>
          </a:r>
        </a:p>
      </dgm:t>
    </dgm:pt>
    <dgm:pt modelId="{250E55DC-315A-4B18-A8AF-2644A366DD7B}" type="parTrans" cxnId="{CB00579F-8C60-45A0-8EF6-31345ED91334}">
      <dgm:prSet/>
      <dgm:spPr/>
      <dgm:t>
        <a:bodyPr/>
        <a:lstStyle/>
        <a:p>
          <a:endParaRPr lang="en-US"/>
        </a:p>
      </dgm:t>
    </dgm:pt>
    <dgm:pt modelId="{D847F27D-0568-47A4-869C-23A0690C9F31}" type="sibTrans" cxnId="{CB00579F-8C60-45A0-8EF6-31345ED91334}">
      <dgm:prSet/>
      <dgm:spPr/>
      <dgm:t>
        <a:bodyPr/>
        <a:lstStyle/>
        <a:p>
          <a:endParaRPr lang="en-US"/>
        </a:p>
      </dgm:t>
    </dgm:pt>
    <dgm:pt modelId="{8B004FD1-8BE6-454F-A05B-D2C01A74B4E3}">
      <dgm:prSet phldrT="[Text]"/>
      <dgm:spPr/>
      <dgm:t>
        <a:bodyPr/>
        <a:lstStyle/>
        <a:p>
          <a:r>
            <a:rPr lang="en-US"/>
            <a:t>4</a:t>
          </a:r>
        </a:p>
      </dgm:t>
    </dgm:pt>
    <dgm:pt modelId="{08349DF4-F401-429E-BF9A-08E0B1CA22CB}" type="parTrans" cxnId="{E53031C6-E67A-4AFA-BF91-6E91801B23A7}">
      <dgm:prSet/>
      <dgm:spPr/>
      <dgm:t>
        <a:bodyPr/>
        <a:lstStyle/>
        <a:p>
          <a:endParaRPr lang="en-US"/>
        </a:p>
      </dgm:t>
    </dgm:pt>
    <dgm:pt modelId="{E012D2CD-C299-4B5C-B27F-E20B94495F0A}" type="sibTrans" cxnId="{E53031C6-E67A-4AFA-BF91-6E91801B23A7}">
      <dgm:prSet/>
      <dgm:spPr/>
      <dgm:t>
        <a:bodyPr/>
        <a:lstStyle/>
        <a:p>
          <a:endParaRPr lang="en-US"/>
        </a:p>
      </dgm:t>
    </dgm:pt>
    <dgm:pt modelId="{CF1DE6E9-76EA-4388-B7CE-731C5A0BECB6}">
      <dgm:prSet phldrT="[Text]"/>
      <dgm:spPr/>
      <dgm:t>
        <a:bodyPr/>
        <a:lstStyle/>
        <a:p>
          <a:r>
            <a:rPr lang="en-US"/>
            <a:t>Fact(2)</a:t>
          </a:r>
        </a:p>
      </dgm:t>
    </dgm:pt>
    <dgm:pt modelId="{E33F66E0-F425-4661-A8ED-0ABD3D795774}" type="parTrans" cxnId="{FAED569C-0BB4-4DF7-A02C-52ACF7922542}">
      <dgm:prSet/>
      <dgm:spPr/>
      <dgm:t>
        <a:bodyPr/>
        <a:lstStyle/>
        <a:p>
          <a:endParaRPr lang="en-US"/>
        </a:p>
      </dgm:t>
    </dgm:pt>
    <dgm:pt modelId="{C0715DE0-23C1-4522-B9B8-73EEF456C5DE}" type="sibTrans" cxnId="{FAED569C-0BB4-4DF7-A02C-52ACF7922542}">
      <dgm:prSet/>
      <dgm:spPr/>
      <dgm:t>
        <a:bodyPr/>
        <a:lstStyle/>
        <a:p>
          <a:endParaRPr lang="en-US"/>
        </a:p>
      </dgm:t>
    </dgm:pt>
    <dgm:pt modelId="{B428C01C-E3A8-442A-816D-773288A9D104}">
      <dgm:prSet phldrT="[Text]"/>
      <dgm:spPr/>
      <dgm:t>
        <a:bodyPr/>
        <a:lstStyle/>
        <a:p>
          <a:r>
            <a:rPr lang="en-US"/>
            <a:t>3</a:t>
          </a:r>
        </a:p>
      </dgm:t>
    </dgm:pt>
    <dgm:pt modelId="{31DA79D5-BBA6-41C2-B457-2248A167CD68}" type="parTrans" cxnId="{8D3C6A9A-07E6-499B-B706-82257CA343CF}">
      <dgm:prSet/>
      <dgm:spPr/>
      <dgm:t>
        <a:bodyPr/>
        <a:lstStyle/>
        <a:p>
          <a:endParaRPr lang="en-US"/>
        </a:p>
      </dgm:t>
    </dgm:pt>
    <dgm:pt modelId="{FA27AD82-EA79-4358-9C76-34E307D7694D}" type="sibTrans" cxnId="{8D3C6A9A-07E6-499B-B706-82257CA343CF}">
      <dgm:prSet/>
      <dgm:spPr/>
      <dgm:t>
        <a:bodyPr/>
        <a:lstStyle/>
        <a:p>
          <a:endParaRPr lang="en-US"/>
        </a:p>
      </dgm:t>
    </dgm:pt>
    <dgm:pt modelId="{08C0ABBE-11AD-474F-9866-5A0DE9BFD0B4}">
      <dgm:prSet phldrT="[Text]"/>
      <dgm:spPr/>
      <dgm:t>
        <a:bodyPr/>
        <a:lstStyle/>
        <a:p>
          <a:r>
            <a:rPr lang="en-US"/>
            <a:t>Fact(1)</a:t>
          </a:r>
        </a:p>
      </dgm:t>
    </dgm:pt>
    <dgm:pt modelId="{6EA75266-61CD-4013-89F9-AADE28058FD4}" type="parTrans" cxnId="{4433A019-2100-447D-AF3A-0FBD64F7F57E}">
      <dgm:prSet/>
      <dgm:spPr/>
      <dgm:t>
        <a:bodyPr/>
        <a:lstStyle/>
        <a:p>
          <a:endParaRPr lang="en-US"/>
        </a:p>
      </dgm:t>
    </dgm:pt>
    <dgm:pt modelId="{EB56D820-E9C4-4659-AE21-CD55BB71FE62}" type="sibTrans" cxnId="{4433A019-2100-447D-AF3A-0FBD64F7F57E}">
      <dgm:prSet/>
      <dgm:spPr/>
      <dgm:t>
        <a:bodyPr/>
        <a:lstStyle/>
        <a:p>
          <a:endParaRPr lang="en-US"/>
        </a:p>
      </dgm:t>
    </dgm:pt>
    <dgm:pt modelId="{D07320D3-1E6D-48A2-92CE-0A2CF5CA9C89}">
      <dgm:prSet phldrT="[Text]"/>
      <dgm:spPr/>
      <dgm:t>
        <a:bodyPr/>
        <a:lstStyle/>
        <a:p>
          <a:r>
            <a:rPr lang="en-US"/>
            <a:t>2</a:t>
          </a:r>
        </a:p>
      </dgm:t>
    </dgm:pt>
    <dgm:pt modelId="{EBB4FAD6-8BB4-4F22-989F-12005122D1C3}" type="parTrans" cxnId="{4747D5FB-CFFD-4401-B57A-1EE2170B8B59}">
      <dgm:prSet/>
      <dgm:spPr/>
      <dgm:t>
        <a:bodyPr/>
        <a:lstStyle/>
        <a:p>
          <a:endParaRPr lang="en-US"/>
        </a:p>
      </dgm:t>
    </dgm:pt>
    <dgm:pt modelId="{B8269012-FD08-4700-B69B-B163E174C111}" type="sibTrans" cxnId="{4747D5FB-CFFD-4401-B57A-1EE2170B8B59}">
      <dgm:prSet/>
      <dgm:spPr/>
      <dgm:t>
        <a:bodyPr/>
        <a:lstStyle/>
        <a:p>
          <a:endParaRPr lang="en-US"/>
        </a:p>
      </dgm:t>
    </dgm:pt>
    <dgm:pt modelId="{E2BD10D5-913D-436A-BBDD-E2745F3C3796}" type="pres">
      <dgm:prSet presAssocID="{734F537B-4A93-41E6-8D8D-B7368D0D216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0AA33D0E-AF42-4E7F-AB45-CA3F58E59C30}" type="pres">
      <dgm:prSet presAssocID="{9771EE3B-0677-474C-8D3C-A708B9C8BE7F}" presName="root1" presStyleCnt="0"/>
      <dgm:spPr/>
    </dgm:pt>
    <dgm:pt modelId="{039ADDD6-3A1F-4C57-BED0-40D4E2281C24}" type="pres">
      <dgm:prSet presAssocID="{9771EE3B-0677-474C-8D3C-A708B9C8BE7F}" presName="LevelOneTextNode" presStyleLbl="node0" presStyleIdx="0" presStyleCnt="1">
        <dgm:presLayoutVars>
          <dgm:chPref val="3"/>
        </dgm:presLayoutVars>
      </dgm:prSet>
      <dgm:spPr/>
    </dgm:pt>
    <dgm:pt modelId="{80FF9643-6690-4843-8EF1-7485E94A990A}" type="pres">
      <dgm:prSet presAssocID="{9771EE3B-0677-474C-8D3C-A708B9C8BE7F}" presName="level2hierChild" presStyleCnt="0"/>
      <dgm:spPr/>
    </dgm:pt>
    <dgm:pt modelId="{88D462B4-73A1-408A-BC72-D6FCD7B15E29}" type="pres">
      <dgm:prSet presAssocID="{5D9DC166-FF1B-4232-BDAD-4D01EC1E8D95}" presName="conn2-1" presStyleLbl="parChTrans1D2" presStyleIdx="0" presStyleCnt="2"/>
      <dgm:spPr/>
    </dgm:pt>
    <dgm:pt modelId="{95EA3E44-96E3-4A3F-8A4D-B9ED6BBFB9A1}" type="pres">
      <dgm:prSet presAssocID="{5D9DC166-FF1B-4232-BDAD-4D01EC1E8D95}" presName="connTx" presStyleLbl="parChTrans1D2" presStyleIdx="0" presStyleCnt="2"/>
      <dgm:spPr/>
    </dgm:pt>
    <dgm:pt modelId="{DA08F91B-A6B3-4035-B445-DD36669EB16D}" type="pres">
      <dgm:prSet presAssocID="{3BCBCE2F-BEC5-4A95-8B52-1AC67AA04449}" presName="root2" presStyleCnt="0"/>
      <dgm:spPr/>
    </dgm:pt>
    <dgm:pt modelId="{8A70F78A-6E59-4A8D-B599-1A116F9547B1}" type="pres">
      <dgm:prSet presAssocID="{3BCBCE2F-BEC5-4A95-8B52-1AC67AA04449}" presName="LevelTwoTextNode" presStyleLbl="node2" presStyleIdx="0" presStyleCnt="2">
        <dgm:presLayoutVars>
          <dgm:chPref val="3"/>
        </dgm:presLayoutVars>
      </dgm:prSet>
      <dgm:spPr/>
    </dgm:pt>
    <dgm:pt modelId="{CEBF1ED5-03A8-4957-94C2-82D97D14BF04}" type="pres">
      <dgm:prSet presAssocID="{3BCBCE2F-BEC5-4A95-8B52-1AC67AA04449}" presName="level3hierChild" presStyleCnt="0"/>
      <dgm:spPr/>
    </dgm:pt>
    <dgm:pt modelId="{F86D5C2A-2171-4EA7-BA16-F3EAF19C9A64}" type="pres">
      <dgm:prSet presAssocID="{250E55DC-315A-4B18-A8AF-2644A366DD7B}" presName="conn2-1" presStyleLbl="parChTrans1D3" presStyleIdx="0" presStyleCnt="2"/>
      <dgm:spPr/>
    </dgm:pt>
    <dgm:pt modelId="{6BB78A48-5260-4D64-B64A-FC780317EF1F}" type="pres">
      <dgm:prSet presAssocID="{250E55DC-315A-4B18-A8AF-2644A366DD7B}" presName="connTx" presStyleLbl="parChTrans1D3" presStyleIdx="0" presStyleCnt="2"/>
      <dgm:spPr/>
    </dgm:pt>
    <dgm:pt modelId="{81B53F31-8EC9-4C6D-9E7D-52AC0F0EEA3D}" type="pres">
      <dgm:prSet presAssocID="{383BCA0D-B321-4F4F-BEA2-7FE2C123A42C}" presName="root2" presStyleCnt="0"/>
      <dgm:spPr/>
    </dgm:pt>
    <dgm:pt modelId="{B00CB6EB-8CA4-4D8E-BB95-E04C8EA835E5}" type="pres">
      <dgm:prSet presAssocID="{383BCA0D-B321-4F4F-BEA2-7FE2C123A42C}" presName="LevelTwoTextNode" presStyleLbl="node3" presStyleIdx="0" presStyleCnt="2">
        <dgm:presLayoutVars>
          <dgm:chPref val="3"/>
        </dgm:presLayoutVars>
      </dgm:prSet>
      <dgm:spPr/>
    </dgm:pt>
    <dgm:pt modelId="{7940B511-0A29-4E97-ABD3-AA369F956B73}" type="pres">
      <dgm:prSet presAssocID="{383BCA0D-B321-4F4F-BEA2-7FE2C123A42C}" presName="level3hierChild" presStyleCnt="0"/>
      <dgm:spPr/>
    </dgm:pt>
    <dgm:pt modelId="{BF8D1290-AACD-4270-B9A5-07AB997ECE3B}" type="pres">
      <dgm:prSet presAssocID="{E33F66E0-F425-4661-A8ED-0ABD3D795774}" presName="conn2-1" presStyleLbl="parChTrans1D4" presStyleIdx="0" presStyleCnt="4"/>
      <dgm:spPr/>
    </dgm:pt>
    <dgm:pt modelId="{ACE2F6CB-9FED-484A-A880-488256E95C37}" type="pres">
      <dgm:prSet presAssocID="{E33F66E0-F425-4661-A8ED-0ABD3D795774}" presName="connTx" presStyleLbl="parChTrans1D4" presStyleIdx="0" presStyleCnt="4"/>
      <dgm:spPr/>
    </dgm:pt>
    <dgm:pt modelId="{CA170504-F696-41E1-96CC-D641CCAAB72A}" type="pres">
      <dgm:prSet presAssocID="{CF1DE6E9-76EA-4388-B7CE-731C5A0BECB6}" presName="root2" presStyleCnt="0"/>
      <dgm:spPr/>
    </dgm:pt>
    <dgm:pt modelId="{E1B64CE7-5DAF-491D-859E-F1AE8CC00D09}" type="pres">
      <dgm:prSet presAssocID="{CF1DE6E9-76EA-4388-B7CE-731C5A0BECB6}" presName="LevelTwoTextNode" presStyleLbl="node4" presStyleIdx="0" presStyleCnt="4">
        <dgm:presLayoutVars>
          <dgm:chPref val="3"/>
        </dgm:presLayoutVars>
      </dgm:prSet>
      <dgm:spPr/>
    </dgm:pt>
    <dgm:pt modelId="{10B41BCA-346B-475F-A1D2-10305AF1EED8}" type="pres">
      <dgm:prSet presAssocID="{CF1DE6E9-76EA-4388-B7CE-731C5A0BECB6}" presName="level3hierChild" presStyleCnt="0"/>
      <dgm:spPr/>
    </dgm:pt>
    <dgm:pt modelId="{A0307DD0-126F-47D6-89B3-BD54824E5671}" type="pres">
      <dgm:prSet presAssocID="{6EA75266-61CD-4013-89F9-AADE28058FD4}" presName="conn2-1" presStyleLbl="parChTrans1D4" presStyleIdx="1" presStyleCnt="4"/>
      <dgm:spPr/>
    </dgm:pt>
    <dgm:pt modelId="{527155A8-4777-4CE0-95AC-1A2E43667FB0}" type="pres">
      <dgm:prSet presAssocID="{6EA75266-61CD-4013-89F9-AADE28058FD4}" presName="connTx" presStyleLbl="parChTrans1D4" presStyleIdx="1" presStyleCnt="4"/>
      <dgm:spPr/>
    </dgm:pt>
    <dgm:pt modelId="{05D6A407-8AF8-4DB9-B0B2-C6BE35B8EEFD}" type="pres">
      <dgm:prSet presAssocID="{08C0ABBE-11AD-474F-9866-5A0DE9BFD0B4}" presName="root2" presStyleCnt="0"/>
      <dgm:spPr/>
    </dgm:pt>
    <dgm:pt modelId="{6BBDBCE8-3342-4014-83FD-E08BF54B4D86}" type="pres">
      <dgm:prSet presAssocID="{08C0ABBE-11AD-474F-9866-5A0DE9BFD0B4}" presName="LevelTwoTextNode" presStyleLbl="node4" presStyleIdx="1" presStyleCnt="4">
        <dgm:presLayoutVars>
          <dgm:chPref val="3"/>
        </dgm:presLayoutVars>
      </dgm:prSet>
      <dgm:spPr/>
    </dgm:pt>
    <dgm:pt modelId="{E8EB4B27-37F2-41E8-973F-F0B6E37EF446}" type="pres">
      <dgm:prSet presAssocID="{08C0ABBE-11AD-474F-9866-5A0DE9BFD0B4}" presName="level3hierChild" presStyleCnt="0"/>
      <dgm:spPr/>
    </dgm:pt>
    <dgm:pt modelId="{9E716690-4A70-4E46-A64F-FE2034B96CB1}" type="pres">
      <dgm:prSet presAssocID="{EBB4FAD6-8BB4-4F22-989F-12005122D1C3}" presName="conn2-1" presStyleLbl="parChTrans1D4" presStyleIdx="2" presStyleCnt="4"/>
      <dgm:spPr/>
    </dgm:pt>
    <dgm:pt modelId="{A241D9C5-C3EB-456F-9D24-D5811C191687}" type="pres">
      <dgm:prSet presAssocID="{EBB4FAD6-8BB4-4F22-989F-12005122D1C3}" presName="connTx" presStyleLbl="parChTrans1D4" presStyleIdx="2" presStyleCnt="4"/>
      <dgm:spPr/>
    </dgm:pt>
    <dgm:pt modelId="{32DF5C4D-8B8F-423D-A3DD-30D2EC20AD3D}" type="pres">
      <dgm:prSet presAssocID="{D07320D3-1E6D-48A2-92CE-0A2CF5CA9C89}" presName="root2" presStyleCnt="0"/>
      <dgm:spPr/>
    </dgm:pt>
    <dgm:pt modelId="{4E90F9D3-2673-4194-BA58-656059E49009}" type="pres">
      <dgm:prSet presAssocID="{D07320D3-1E6D-48A2-92CE-0A2CF5CA9C89}" presName="LevelTwoTextNode" presStyleLbl="node4" presStyleIdx="2" presStyleCnt="4">
        <dgm:presLayoutVars>
          <dgm:chPref val="3"/>
        </dgm:presLayoutVars>
      </dgm:prSet>
      <dgm:spPr/>
    </dgm:pt>
    <dgm:pt modelId="{9289DDCC-8217-4839-9D62-19CD4E4AAA3D}" type="pres">
      <dgm:prSet presAssocID="{D07320D3-1E6D-48A2-92CE-0A2CF5CA9C89}" presName="level3hierChild" presStyleCnt="0"/>
      <dgm:spPr/>
    </dgm:pt>
    <dgm:pt modelId="{6590606D-36EB-4FC1-9D0B-7617F206A74F}" type="pres">
      <dgm:prSet presAssocID="{31DA79D5-BBA6-41C2-B457-2248A167CD68}" presName="conn2-1" presStyleLbl="parChTrans1D4" presStyleIdx="3" presStyleCnt="4"/>
      <dgm:spPr/>
    </dgm:pt>
    <dgm:pt modelId="{94DD9120-5D40-41AA-9D0C-AA126753D88D}" type="pres">
      <dgm:prSet presAssocID="{31DA79D5-BBA6-41C2-B457-2248A167CD68}" presName="connTx" presStyleLbl="parChTrans1D4" presStyleIdx="3" presStyleCnt="4"/>
      <dgm:spPr/>
    </dgm:pt>
    <dgm:pt modelId="{89E624DC-AFD6-49D0-8C79-D3ACBF2062D3}" type="pres">
      <dgm:prSet presAssocID="{B428C01C-E3A8-442A-816D-773288A9D104}" presName="root2" presStyleCnt="0"/>
      <dgm:spPr/>
    </dgm:pt>
    <dgm:pt modelId="{FCD6EE19-950B-418E-A262-D5F853D5869C}" type="pres">
      <dgm:prSet presAssocID="{B428C01C-E3A8-442A-816D-773288A9D104}" presName="LevelTwoTextNode" presStyleLbl="node4" presStyleIdx="3" presStyleCnt="4">
        <dgm:presLayoutVars>
          <dgm:chPref val="3"/>
        </dgm:presLayoutVars>
      </dgm:prSet>
      <dgm:spPr/>
    </dgm:pt>
    <dgm:pt modelId="{E9EE1224-4767-4ECB-A77E-14D087EB511D}" type="pres">
      <dgm:prSet presAssocID="{B428C01C-E3A8-442A-816D-773288A9D104}" presName="level3hierChild" presStyleCnt="0"/>
      <dgm:spPr/>
    </dgm:pt>
    <dgm:pt modelId="{9DD0347B-7B92-4273-B402-8C2AF17EBF30}" type="pres">
      <dgm:prSet presAssocID="{08349DF4-F401-429E-BF9A-08E0B1CA22CB}" presName="conn2-1" presStyleLbl="parChTrans1D3" presStyleIdx="1" presStyleCnt="2"/>
      <dgm:spPr/>
    </dgm:pt>
    <dgm:pt modelId="{674BD72B-D362-4F2F-B4C9-1FDFBC147EA3}" type="pres">
      <dgm:prSet presAssocID="{08349DF4-F401-429E-BF9A-08E0B1CA22CB}" presName="connTx" presStyleLbl="parChTrans1D3" presStyleIdx="1" presStyleCnt="2"/>
      <dgm:spPr/>
    </dgm:pt>
    <dgm:pt modelId="{8EA77474-6663-4785-8A89-29F17040FBBF}" type="pres">
      <dgm:prSet presAssocID="{8B004FD1-8BE6-454F-A05B-D2C01A74B4E3}" presName="root2" presStyleCnt="0"/>
      <dgm:spPr/>
    </dgm:pt>
    <dgm:pt modelId="{EDC8F091-E5D6-4899-ACC6-983FDE93D4AA}" type="pres">
      <dgm:prSet presAssocID="{8B004FD1-8BE6-454F-A05B-D2C01A74B4E3}" presName="LevelTwoTextNode" presStyleLbl="node3" presStyleIdx="1" presStyleCnt="2">
        <dgm:presLayoutVars>
          <dgm:chPref val="3"/>
        </dgm:presLayoutVars>
      </dgm:prSet>
      <dgm:spPr/>
    </dgm:pt>
    <dgm:pt modelId="{3E16915E-B463-4E71-B415-FA8AA6F4252C}" type="pres">
      <dgm:prSet presAssocID="{8B004FD1-8BE6-454F-A05B-D2C01A74B4E3}" presName="level3hierChild" presStyleCnt="0"/>
      <dgm:spPr/>
    </dgm:pt>
    <dgm:pt modelId="{662F6C9F-39A4-48E9-ADB1-0B2679B53AE3}" type="pres">
      <dgm:prSet presAssocID="{19DDEF4D-777A-4433-A57F-1DF95942B126}" presName="conn2-1" presStyleLbl="parChTrans1D2" presStyleIdx="1" presStyleCnt="2"/>
      <dgm:spPr/>
    </dgm:pt>
    <dgm:pt modelId="{7D628E71-D973-4264-BAD9-D66E8BF7CACE}" type="pres">
      <dgm:prSet presAssocID="{19DDEF4D-777A-4433-A57F-1DF95942B126}" presName="connTx" presStyleLbl="parChTrans1D2" presStyleIdx="1" presStyleCnt="2"/>
      <dgm:spPr/>
    </dgm:pt>
    <dgm:pt modelId="{394899DD-7773-4D80-A0A6-4760FE14C6C6}" type="pres">
      <dgm:prSet presAssocID="{F14408DF-7D50-4D28-AC16-3027086F8459}" presName="root2" presStyleCnt="0"/>
      <dgm:spPr/>
    </dgm:pt>
    <dgm:pt modelId="{F084CB4F-2223-4FCB-9837-E55CABFBB88A}" type="pres">
      <dgm:prSet presAssocID="{F14408DF-7D50-4D28-AC16-3027086F8459}" presName="LevelTwoTextNode" presStyleLbl="node2" presStyleIdx="1" presStyleCnt="2">
        <dgm:presLayoutVars>
          <dgm:chPref val="3"/>
        </dgm:presLayoutVars>
      </dgm:prSet>
      <dgm:spPr/>
    </dgm:pt>
    <dgm:pt modelId="{FA53A6A9-BF41-4E76-AC0A-B2C97128B52C}" type="pres">
      <dgm:prSet presAssocID="{F14408DF-7D50-4D28-AC16-3027086F8459}" presName="level3hierChild" presStyleCnt="0"/>
      <dgm:spPr/>
    </dgm:pt>
  </dgm:ptLst>
  <dgm:cxnLst>
    <dgm:cxn modelId="{77C1C00E-9E0E-4D3C-BC67-71DE12ADFECD}" type="presOf" srcId="{31DA79D5-BBA6-41C2-B457-2248A167CD68}" destId="{94DD9120-5D40-41AA-9D0C-AA126753D88D}" srcOrd="1" destOrd="0" presId="urn:microsoft.com/office/officeart/2005/8/layout/hierarchy2"/>
    <dgm:cxn modelId="{CF44CC17-E188-48CC-A2AC-A10132444C6A}" type="presOf" srcId="{19DDEF4D-777A-4433-A57F-1DF95942B126}" destId="{7D628E71-D973-4264-BAD9-D66E8BF7CACE}" srcOrd="1" destOrd="0" presId="urn:microsoft.com/office/officeart/2005/8/layout/hierarchy2"/>
    <dgm:cxn modelId="{4433A019-2100-447D-AF3A-0FBD64F7F57E}" srcId="{CF1DE6E9-76EA-4388-B7CE-731C5A0BECB6}" destId="{08C0ABBE-11AD-474F-9866-5A0DE9BFD0B4}" srcOrd="0" destOrd="0" parTransId="{6EA75266-61CD-4013-89F9-AADE28058FD4}" sibTransId="{EB56D820-E9C4-4659-AE21-CD55BB71FE62}"/>
    <dgm:cxn modelId="{06CBD319-FF0F-4FA9-B268-B043FAB34A75}" type="presOf" srcId="{EBB4FAD6-8BB4-4F22-989F-12005122D1C3}" destId="{9E716690-4A70-4E46-A64F-FE2034B96CB1}" srcOrd="0" destOrd="0" presId="urn:microsoft.com/office/officeart/2005/8/layout/hierarchy2"/>
    <dgm:cxn modelId="{DC556723-9DC0-4D47-B780-2C258CFCF267}" type="presOf" srcId="{CF1DE6E9-76EA-4388-B7CE-731C5A0BECB6}" destId="{E1B64CE7-5DAF-491D-859E-F1AE8CC00D09}" srcOrd="0" destOrd="0" presId="urn:microsoft.com/office/officeart/2005/8/layout/hierarchy2"/>
    <dgm:cxn modelId="{0E099A2B-9BCE-4085-BC7D-B77133B91769}" type="presOf" srcId="{734F537B-4A93-41E6-8D8D-B7368D0D216B}" destId="{E2BD10D5-913D-436A-BBDD-E2745F3C3796}" srcOrd="0" destOrd="0" presId="urn:microsoft.com/office/officeart/2005/8/layout/hierarchy2"/>
    <dgm:cxn modelId="{E3965A38-CC8D-4831-A5BF-F8B01ED96E00}" type="presOf" srcId="{E33F66E0-F425-4661-A8ED-0ABD3D795774}" destId="{ACE2F6CB-9FED-484A-A880-488256E95C37}" srcOrd="1" destOrd="0" presId="urn:microsoft.com/office/officeart/2005/8/layout/hierarchy2"/>
    <dgm:cxn modelId="{2D516B44-03C6-4C97-8334-B02DA19E220F}" type="presOf" srcId="{08C0ABBE-11AD-474F-9866-5A0DE9BFD0B4}" destId="{6BBDBCE8-3342-4014-83FD-E08BF54B4D86}" srcOrd="0" destOrd="0" presId="urn:microsoft.com/office/officeart/2005/8/layout/hierarchy2"/>
    <dgm:cxn modelId="{9C12F965-9ABE-4109-85C2-9671CC2E71C5}" type="presOf" srcId="{6EA75266-61CD-4013-89F9-AADE28058FD4}" destId="{527155A8-4777-4CE0-95AC-1A2E43667FB0}" srcOrd="1" destOrd="0" presId="urn:microsoft.com/office/officeart/2005/8/layout/hierarchy2"/>
    <dgm:cxn modelId="{3CEDB647-5C91-43AE-AA3A-1243EA8D814B}" type="presOf" srcId="{5D9DC166-FF1B-4232-BDAD-4D01EC1E8D95}" destId="{95EA3E44-96E3-4A3F-8A4D-B9ED6BBFB9A1}" srcOrd="1" destOrd="0" presId="urn:microsoft.com/office/officeart/2005/8/layout/hierarchy2"/>
    <dgm:cxn modelId="{4F86BC4E-7ED8-42CA-9B29-34CB4EDDA699}" srcId="{734F537B-4A93-41E6-8D8D-B7368D0D216B}" destId="{9771EE3B-0677-474C-8D3C-A708B9C8BE7F}" srcOrd="0" destOrd="0" parTransId="{B72369AC-C0D5-4B6B-9EAF-5DD58EEE584C}" sibTransId="{67BFE533-5659-4C81-A159-7BFB8A37E8B6}"/>
    <dgm:cxn modelId="{2345C652-13D6-48CB-87F6-0FD62B36489F}" type="presOf" srcId="{08349DF4-F401-429E-BF9A-08E0B1CA22CB}" destId="{674BD72B-D362-4F2F-B4C9-1FDFBC147EA3}" srcOrd="1" destOrd="0" presId="urn:microsoft.com/office/officeart/2005/8/layout/hierarchy2"/>
    <dgm:cxn modelId="{BC393654-B957-46A8-A1E1-5A6A73592A72}" type="presOf" srcId="{383BCA0D-B321-4F4F-BEA2-7FE2C123A42C}" destId="{B00CB6EB-8CA4-4D8E-BB95-E04C8EA835E5}" srcOrd="0" destOrd="0" presId="urn:microsoft.com/office/officeart/2005/8/layout/hierarchy2"/>
    <dgm:cxn modelId="{58D6AD74-8A62-49BB-B0B8-55A7CD083AFF}" type="presOf" srcId="{8B004FD1-8BE6-454F-A05B-D2C01A74B4E3}" destId="{EDC8F091-E5D6-4899-ACC6-983FDE93D4AA}" srcOrd="0" destOrd="0" presId="urn:microsoft.com/office/officeart/2005/8/layout/hierarchy2"/>
    <dgm:cxn modelId="{5671D275-333A-4F5D-92ED-1463E7F9082E}" type="presOf" srcId="{B428C01C-E3A8-442A-816D-773288A9D104}" destId="{FCD6EE19-950B-418E-A262-D5F853D5869C}" srcOrd="0" destOrd="0" presId="urn:microsoft.com/office/officeart/2005/8/layout/hierarchy2"/>
    <dgm:cxn modelId="{8DE25458-F7E6-480D-8490-291186851605}" type="presOf" srcId="{6EA75266-61CD-4013-89F9-AADE28058FD4}" destId="{A0307DD0-126F-47D6-89B3-BD54824E5671}" srcOrd="0" destOrd="0" presId="urn:microsoft.com/office/officeart/2005/8/layout/hierarchy2"/>
    <dgm:cxn modelId="{270C5B79-5092-465D-81D5-30690FF7AFD9}" type="presOf" srcId="{08349DF4-F401-429E-BF9A-08E0B1CA22CB}" destId="{9DD0347B-7B92-4273-B402-8C2AF17EBF30}" srcOrd="0" destOrd="0" presId="urn:microsoft.com/office/officeart/2005/8/layout/hierarchy2"/>
    <dgm:cxn modelId="{C5A6C686-BEE7-4151-BF3C-237DB1317118}" type="presOf" srcId="{31DA79D5-BBA6-41C2-B457-2248A167CD68}" destId="{6590606D-36EB-4FC1-9D0B-7617F206A74F}" srcOrd="0" destOrd="0" presId="urn:microsoft.com/office/officeart/2005/8/layout/hierarchy2"/>
    <dgm:cxn modelId="{6758BE88-5E36-4CCB-B366-6BC6522366FC}" type="presOf" srcId="{19DDEF4D-777A-4433-A57F-1DF95942B126}" destId="{662F6C9F-39A4-48E9-ADB1-0B2679B53AE3}" srcOrd="0" destOrd="0" presId="urn:microsoft.com/office/officeart/2005/8/layout/hierarchy2"/>
    <dgm:cxn modelId="{78CE648D-B302-42FC-916C-F95C4FE70F08}" type="presOf" srcId="{E33F66E0-F425-4661-A8ED-0ABD3D795774}" destId="{BF8D1290-AACD-4270-B9A5-07AB997ECE3B}" srcOrd="0" destOrd="0" presId="urn:microsoft.com/office/officeart/2005/8/layout/hierarchy2"/>
    <dgm:cxn modelId="{DCCEEF91-BC33-40A8-B162-3BF6F7BAA9F0}" srcId="{9771EE3B-0677-474C-8D3C-A708B9C8BE7F}" destId="{3BCBCE2F-BEC5-4A95-8B52-1AC67AA04449}" srcOrd="0" destOrd="0" parTransId="{5D9DC166-FF1B-4232-BDAD-4D01EC1E8D95}" sibTransId="{F2377C9C-43B9-4BDB-8883-5DC18BDE4976}"/>
    <dgm:cxn modelId="{8D3C6A9A-07E6-499B-B706-82257CA343CF}" srcId="{383BCA0D-B321-4F4F-BEA2-7FE2C123A42C}" destId="{B428C01C-E3A8-442A-816D-773288A9D104}" srcOrd="1" destOrd="0" parTransId="{31DA79D5-BBA6-41C2-B457-2248A167CD68}" sibTransId="{FA27AD82-EA79-4358-9C76-34E307D7694D}"/>
    <dgm:cxn modelId="{5053459B-8B2A-4E00-89C7-65E4006665B1}" type="presOf" srcId="{F14408DF-7D50-4D28-AC16-3027086F8459}" destId="{F084CB4F-2223-4FCB-9837-E55CABFBB88A}" srcOrd="0" destOrd="0" presId="urn:microsoft.com/office/officeart/2005/8/layout/hierarchy2"/>
    <dgm:cxn modelId="{FAED569C-0BB4-4DF7-A02C-52ACF7922542}" srcId="{383BCA0D-B321-4F4F-BEA2-7FE2C123A42C}" destId="{CF1DE6E9-76EA-4388-B7CE-731C5A0BECB6}" srcOrd="0" destOrd="0" parTransId="{E33F66E0-F425-4661-A8ED-0ABD3D795774}" sibTransId="{C0715DE0-23C1-4522-B9B8-73EEF456C5DE}"/>
    <dgm:cxn modelId="{CB00579F-8C60-45A0-8EF6-31345ED91334}" srcId="{3BCBCE2F-BEC5-4A95-8B52-1AC67AA04449}" destId="{383BCA0D-B321-4F4F-BEA2-7FE2C123A42C}" srcOrd="0" destOrd="0" parTransId="{250E55DC-315A-4B18-A8AF-2644A366DD7B}" sibTransId="{D847F27D-0568-47A4-869C-23A0690C9F31}"/>
    <dgm:cxn modelId="{FFF564A2-1E72-499B-A813-62DA4BBC8D08}" type="presOf" srcId="{EBB4FAD6-8BB4-4F22-989F-12005122D1C3}" destId="{A241D9C5-C3EB-456F-9D24-D5811C191687}" srcOrd="1" destOrd="0" presId="urn:microsoft.com/office/officeart/2005/8/layout/hierarchy2"/>
    <dgm:cxn modelId="{EC91B3A6-FA0F-4BEA-9B1D-F7D8F10F03F4}" srcId="{9771EE3B-0677-474C-8D3C-A708B9C8BE7F}" destId="{F14408DF-7D50-4D28-AC16-3027086F8459}" srcOrd="1" destOrd="0" parTransId="{19DDEF4D-777A-4433-A57F-1DF95942B126}" sibTransId="{62DBC9F1-2E0B-4CD2-8762-EDA91F1358F6}"/>
    <dgm:cxn modelId="{7F6F7DB3-4A3C-4E16-808F-CACA5C041930}" type="presOf" srcId="{250E55DC-315A-4B18-A8AF-2644A366DD7B}" destId="{F86D5C2A-2171-4EA7-BA16-F3EAF19C9A64}" srcOrd="0" destOrd="0" presId="urn:microsoft.com/office/officeart/2005/8/layout/hierarchy2"/>
    <dgm:cxn modelId="{7E2126B4-C3AE-43C3-AAC8-5B09C6443545}" type="presOf" srcId="{3BCBCE2F-BEC5-4A95-8B52-1AC67AA04449}" destId="{8A70F78A-6E59-4A8D-B599-1A116F9547B1}" srcOrd="0" destOrd="0" presId="urn:microsoft.com/office/officeart/2005/8/layout/hierarchy2"/>
    <dgm:cxn modelId="{E53031C6-E67A-4AFA-BF91-6E91801B23A7}" srcId="{3BCBCE2F-BEC5-4A95-8B52-1AC67AA04449}" destId="{8B004FD1-8BE6-454F-A05B-D2C01A74B4E3}" srcOrd="1" destOrd="0" parTransId="{08349DF4-F401-429E-BF9A-08E0B1CA22CB}" sibTransId="{E012D2CD-C299-4B5C-B27F-E20B94495F0A}"/>
    <dgm:cxn modelId="{32BC26CA-EEA0-4FF3-AB93-6DF45EBD74BE}" type="presOf" srcId="{5D9DC166-FF1B-4232-BDAD-4D01EC1E8D95}" destId="{88D462B4-73A1-408A-BC72-D6FCD7B15E29}" srcOrd="0" destOrd="0" presId="urn:microsoft.com/office/officeart/2005/8/layout/hierarchy2"/>
    <dgm:cxn modelId="{EBCCA2D2-630F-46EE-83E4-DBBDCE30013A}" type="presOf" srcId="{250E55DC-315A-4B18-A8AF-2644A366DD7B}" destId="{6BB78A48-5260-4D64-B64A-FC780317EF1F}" srcOrd="1" destOrd="0" presId="urn:microsoft.com/office/officeart/2005/8/layout/hierarchy2"/>
    <dgm:cxn modelId="{B10AB9DF-AE09-4B45-8B23-394757BC84A8}" type="presOf" srcId="{9771EE3B-0677-474C-8D3C-A708B9C8BE7F}" destId="{039ADDD6-3A1F-4C57-BED0-40D4E2281C24}" srcOrd="0" destOrd="0" presId="urn:microsoft.com/office/officeart/2005/8/layout/hierarchy2"/>
    <dgm:cxn modelId="{6E6C2DF1-312D-4380-9C77-BF23F9F3B4B5}" type="presOf" srcId="{D07320D3-1E6D-48A2-92CE-0A2CF5CA9C89}" destId="{4E90F9D3-2673-4194-BA58-656059E49009}" srcOrd="0" destOrd="0" presId="urn:microsoft.com/office/officeart/2005/8/layout/hierarchy2"/>
    <dgm:cxn modelId="{4747D5FB-CFFD-4401-B57A-1EE2170B8B59}" srcId="{CF1DE6E9-76EA-4388-B7CE-731C5A0BECB6}" destId="{D07320D3-1E6D-48A2-92CE-0A2CF5CA9C89}" srcOrd="1" destOrd="0" parTransId="{EBB4FAD6-8BB4-4F22-989F-12005122D1C3}" sibTransId="{B8269012-FD08-4700-B69B-B163E174C111}"/>
    <dgm:cxn modelId="{7F57BA19-4F04-4D07-94FE-53A46DC1EAD1}" type="presParOf" srcId="{E2BD10D5-913D-436A-BBDD-E2745F3C3796}" destId="{0AA33D0E-AF42-4E7F-AB45-CA3F58E59C30}" srcOrd="0" destOrd="0" presId="urn:microsoft.com/office/officeart/2005/8/layout/hierarchy2"/>
    <dgm:cxn modelId="{843EDAFA-4AC7-42E1-AC74-74F63D539BD6}" type="presParOf" srcId="{0AA33D0E-AF42-4E7F-AB45-CA3F58E59C30}" destId="{039ADDD6-3A1F-4C57-BED0-40D4E2281C24}" srcOrd="0" destOrd="0" presId="urn:microsoft.com/office/officeart/2005/8/layout/hierarchy2"/>
    <dgm:cxn modelId="{E6352B00-4105-4923-ADFD-DD552C401FD0}" type="presParOf" srcId="{0AA33D0E-AF42-4E7F-AB45-CA3F58E59C30}" destId="{80FF9643-6690-4843-8EF1-7485E94A990A}" srcOrd="1" destOrd="0" presId="urn:microsoft.com/office/officeart/2005/8/layout/hierarchy2"/>
    <dgm:cxn modelId="{CF52A8D7-5466-4BFC-974A-BC549F8D40E2}" type="presParOf" srcId="{80FF9643-6690-4843-8EF1-7485E94A990A}" destId="{88D462B4-73A1-408A-BC72-D6FCD7B15E29}" srcOrd="0" destOrd="0" presId="urn:microsoft.com/office/officeart/2005/8/layout/hierarchy2"/>
    <dgm:cxn modelId="{315F59C2-6DD3-43F1-BD67-C8DECBAD4967}" type="presParOf" srcId="{88D462B4-73A1-408A-BC72-D6FCD7B15E29}" destId="{95EA3E44-96E3-4A3F-8A4D-B9ED6BBFB9A1}" srcOrd="0" destOrd="0" presId="urn:microsoft.com/office/officeart/2005/8/layout/hierarchy2"/>
    <dgm:cxn modelId="{40A18A65-7F47-4BD3-9F1F-096A2B85232F}" type="presParOf" srcId="{80FF9643-6690-4843-8EF1-7485E94A990A}" destId="{DA08F91B-A6B3-4035-B445-DD36669EB16D}" srcOrd="1" destOrd="0" presId="urn:microsoft.com/office/officeart/2005/8/layout/hierarchy2"/>
    <dgm:cxn modelId="{F519B989-AF58-43E5-8D5A-ACD6F56690A6}" type="presParOf" srcId="{DA08F91B-A6B3-4035-B445-DD36669EB16D}" destId="{8A70F78A-6E59-4A8D-B599-1A116F9547B1}" srcOrd="0" destOrd="0" presId="urn:microsoft.com/office/officeart/2005/8/layout/hierarchy2"/>
    <dgm:cxn modelId="{19556A00-A118-48E0-ABB0-D9665B51C0CB}" type="presParOf" srcId="{DA08F91B-A6B3-4035-B445-DD36669EB16D}" destId="{CEBF1ED5-03A8-4957-94C2-82D97D14BF04}" srcOrd="1" destOrd="0" presId="urn:microsoft.com/office/officeart/2005/8/layout/hierarchy2"/>
    <dgm:cxn modelId="{99DA94EC-CBBC-459A-9647-AC8660D063A4}" type="presParOf" srcId="{CEBF1ED5-03A8-4957-94C2-82D97D14BF04}" destId="{F86D5C2A-2171-4EA7-BA16-F3EAF19C9A64}" srcOrd="0" destOrd="0" presId="urn:microsoft.com/office/officeart/2005/8/layout/hierarchy2"/>
    <dgm:cxn modelId="{AD90AB12-AF1E-4C55-B325-A85920CF06F7}" type="presParOf" srcId="{F86D5C2A-2171-4EA7-BA16-F3EAF19C9A64}" destId="{6BB78A48-5260-4D64-B64A-FC780317EF1F}" srcOrd="0" destOrd="0" presId="urn:microsoft.com/office/officeart/2005/8/layout/hierarchy2"/>
    <dgm:cxn modelId="{5AFFA184-3C17-49BE-8AE7-31710F149D44}" type="presParOf" srcId="{CEBF1ED5-03A8-4957-94C2-82D97D14BF04}" destId="{81B53F31-8EC9-4C6D-9E7D-52AC0F0EEA3D}" srcOrd="1" destOrd="0" presId="urn:microsoft.com/office/officeart/2005/8/layout/hierarchy2"/>
    <dgm:cxn modelId="{F1B767AB-54AE-4447-96A6-CAFAA24AFF2E}" type="presParOf" srcId="{81B53F31-8EC9-4C6D-9E7D-52AC0F0EEA3D}" destId="{B00CB6EB-8CA4-4D8E-BB95-E04C8EA835E5}" srcOrd="0" destOrd="0" presId="urn:microsoft.com/office/officeart/2005/8/layout/hierarchy2"/>
    <dgm:cxn modelId="{2BD7BCD9-CDC4-4475-AD27-446F73F5A5D1}" type="presParOf" srcId="{81B53F31-8EC9-4C6D-9E7D-52AC0F0EEA3D}" destId="{7940B511-0A29-4E97-ABD3-AA369F956B73}" srcOrd="1" destOrd="0" presId="urn:microsoft.com/office/officeart/2005/8/layout/hierarchy2"/>
    <dgm:cxn modelId="{14606785-4F65-4C05-BCAA-B0460B04B9DE}" type="presParOf" srcId="{7940B511-0A29-4E97-ABD3-AA369F956B73}" destId="{BF8D1290-AACD-4270-B9A5-07AB997ECE3B}" srcOrd="0" destOrd="0" presId="urn:microsoft.com/office/officeart/2005/8/layout/hierarchy2"/>
    <dgm:cxn modelId="{88665A25-ADDD-444F-BC4B-A317E31A6323}" type="presParOf" srcId="{BF8D1290-AACD-4270-B9A5-07AB997ECE3B}" destId="{ACE2F6CB-9FED-484A-A880-488256E95C37}" srcOrd="0" destOrd="0" presId="urn:microsoft.com/office/officeart/2005/8/layout/hierarchy2"/>
    <dgm:cxn modelId="{81E80A0A-3AD2-4735-B993-F61629D3FFE4}" type="presParOf" srcId="{7940B511-0A29-4E97-ABD3-AA369F956B73}" destId="{CA170504-F696-41E1-96CC-D641CCAAB72A}" srcOrd="1" destOrd="0" presId="urn:microsoft.com/office/officeart/2005/8/layout/hierarchy2"/>
    <dgm:cxn modelId="{DD5C49BD-37A6-4EF1-B663-7CE743576E70}" type="presParOf" srcId="{CA170504-F696-41E1-96CC-D641CCAAB72A}" destId="{E1B64CE7-5DAF-491D-859E-F1AE8CC00D09}" srcOrd="0" destOrd="0" presId="urn:microsoft.com/office/officeart/2005/8/layout/hierarchy2"/>
    <dgm:cxn modelId="{7355488B-095C-4655-8FCE-3EB642BBE7B4}" type="presParOf" srcId="{CA170504-F696-41E1-96CC-D641CCAAB72A}" destId="{10B41BCA-346B-475F-A1D2-10305AF1EED8}" srcOrd="1" destOrd="0" presId="urn:microsoft.com/office/officeart/2005/8/layout/hierarchy2"/>
    <dgm:cxn modelId="{2348977A-9B87-4346-9F0F-939C02520EC5}" type="presParOf" srcId="{10B41BCA-346B-475F-A1D2-10305AF1EED8}" destId="{A0307DD0-126F-47D6-89B3-BD54824E5671}" srcOrd="0" destOrd="0" presId="urn:microsoft.com/office/officeart/2005/8/layout/hierarchy2"/>
    <dgm:cxn modelId="{C9A57029-8601-43BB-A935-9A2F3EDE8349}" type="presParOf" srcId="{A0307DD0-126F-47D6-89B3-BD54824E5671}" destId="{527155A8-4777-4CE0-95AC-1A2E43667FB0}" srcOrd="0" destOrd="0" presId="urn:microsoft.com/office/officeart/2005/8/layout/hierarchy2"/>
    <dgm:cxn modelId="{22352023-F32F-4576-AE75-F3815440836E}" type="presParOf" srcId="{10B41BCA-346B-475F-A1D2-10305AF1EED8}" destId="{05D6A407-8AF8-4DB9-B0B2-C6BE35B8EEFD}" srcOrd="1" destOrd="0" presId="urn:microsoft.com/office/officeart/2005/8/layout/hierarchy2"/>
    <dgm:cxn modelId="{A5BF459F-9EBB-4D51-9292-7FFB679A34A7}" type="presParOf" srcId="{05D6A407-8AF8-4DB9-B0B2-C6BE35B8EEFD}" destId="{6BBDBCE8-3342-4014-83FD-E08BF54B4D86}" srcOrd="0" destOrd="0" presId="urn:microsoft.com/office/officeart/2005/8/layout/hierarchy2"/>
    <dgm:cxn modelId="{9961BDC0-9FA0-40E0-BD73-6EEE30AFC257}" type="presParOf" srcId="{05D6A407-8AF8-4DB9-B0B2-C6BE35B8EEFD}" destId="{E8EB4B27-37F2-41E8-973F-F0B6E37EF446}" srcOrd="1" destOrd="0" presId="urn:microsoft.com/office/officeart/2005/8/layout/hierarchy2"/>
    <dgm:cxn modelId="{BB5C36CB-BE1C-4C41-9599-F9AAFA7E8FCA}" type="presParOf" srcId="{10B41BCA-346B-475F-A1D2-10305AF1EED8}" destId="{9E716690-4A70-4E46-A64F-FE2034B96CB1}" srcOrd="2" destOrd="0" presId="urn:microsoft.com/office/officeart/2005/8/layout/hierarchy2"/>
    <dgm:cxn modelId="{2D4B88FB-64A5-4DDD-98F5-33D49E5D9BB8}" type="presParOf" srcId="{9E716690-4A70-4E46-A64F-FE2034B96CB1}" destId="{A241D9C5-C3EB-456F-9D24-D5811C191687}" srcOrd="0" destOrd="0" presId="urn:microsoft.com/office/officeart/2005/8/layout/hierarchy2"/>
    <dgm:cxn modelId="{72B0F511-99B4-42C2-BFF8-5174424233FE}" type="presParOf" srcId="{10B41BCA-346B-475F-A1D2-10305AF1EED8}" destId="{32DF5C4D-8B8F-423D-A3DD-30D2EC20AD3D}" srcOrd="3" destOrd="0" presId="urn:microsoft.com/office/officeart/2005/8/layout/hierarchy2"/>
    <dgm:cxn modelId="{31A78D16-84BD-4241-A628-3DCD6F3FF449}" type="presParOf" srcId="{32DF5C4D-8B8F-423D-A3DD-30D2EC20AD3D}" destId="{4E90F9D3-2673-4194-BA58-656059E49009}" srcOrd="0" destOrd="0" presId="urn:microsoft.com/office/officeart/2005/8/layout/hierarchy2"/>
    <dgm:cxn modelId="{08ED7C2B-DFB9-48E4-A95F-527E28A5FD11}" type="presParOf" srcId="{32DF5C4D-8B8F-423D-A3DD-30D2EC20AD3D}" destId="{9289DDCC-8217-4839-9D62-19CD4E4AAA3D}" srcOrd="1" destOrd="0" presId="urn:microsoft.com/office/officeart/2005/8/layout/hierarchy2"/>
    <dgm:cxn modelId="{52A8F14E-299A-4692-97D3-BE864C40CAB8}" type="presParOf" srcId="{7940B511-0A29-4E97-ABD3-AA369F956B73}" destId="{6590606D-36EB-4FC1-9D0B-7617F206A74F}" srcOrd="2" destOrd="0" presId="urn:microsoft.com/office/officeart/2005/8/layout/hierarchy2"/>
    <dgm:cxn modelId="{796A4F48-DD28-400B-BDDA-7055DFCD7896}" type="presParOf" srcId="{6590606D-36EB-4FC1-9D0B-7617F206A74F}" destId="{94DD9120-5D40-41AA-9D0C-AA126753D88D}" srcOrd="0" destOrd="0" presId="urn:microsoft.com/office/officeart/2005/8/layout/hierarchy2"/>
    <dgm:cxn modelId="{5604123A-87AA-49FD-BD54-5C53A91AFADF}" type="presParOf" srcId="{7940B511-0A29-4E97-ABD3-AA369F956B73}" destId="{89E624DC-AFD6-49D0-8C79-D3ACBF2062D3}" srcOrd="3" destOrd="0" presId="urn:microsoft.com/office/officeart/2005/8/layout/hierarchy2"/>
    <dgm:cxn modelId="{08FA2775-8893-4E2E-9B5C-C60CFADC68F1}" type="presParOf" srcId="{89E624DC-AFD6-49D0-8C79-D3ACBF2062D3}" destId="{FCD6EE19-950B-418E-A262-D5F853D5869C}" srcOrd="0" destOrd="0" presId="urn:microsoft.com/office/officeart/2005/8/layout/hierarchy2"/>
    <dgm:cxn modelId="{A94FD48B-EA43-4307-87B4-4204D6447FFB}" type="presParOf" srcId="{89E624DC-AFD6-49D0-8C79-D3ACBF2062D3}" destId="{E9EE1224-4767-4ECB-A77E-14D087EB511D}" srcOrd="1" destOrd="0" presId="urn:microsoft.com/office/officeart/2005/8/layout/hierarchy2"/>
    <dgm:cxn modelId="{C40B1927-2028-45D7-9E7E-F91C85AC3377}" type="presParOf" srcId="{CEBF1ED5-03A8-4957-94C2-82D97D14BF04}" destId="{9DD0347B-7B92-4273-B402-8C2AF17EBF30}" srcOrd="2" destOrd="0" presId="urn:microsoft.com/office/officeart/2005/8/layout/hierarchy2"/>
    <dgm:cxn modelId="{5C6A53E5-77C8-4F6B-9DC5-31B6E3A82B13}" type="presParOf" srcId="{9DD0347B-7B92-4273-B402-8C2AF17EBF30}" destId="{674BD72B-D362-4F2F-B4C9-1FDFBC147EA3}" srcOrd="0" destOrd="0" presId="urn:microsoft.com/office/officeart/2005/8/layout/hierarchy2"/>
    <dgm:cxn modelId="{24AD7AC4-C4BB-40DD-B51E-460CCD7D489B}" type="presParOf" srcId="{CEBF1ED5-03A8-4957-94C2-82D97D14BF04}" destId="{8EA77474-6663-4785-8A89-29F17040FBBF}" srcOrd="3" destOrd="0" presId="urn:microsoft.com/office/officeart/2005/8/layout/hierarchy2"/>
    <dgm:cxn modelId="{C1E09F5B-87C5-4211-8994-3E19DB61F240}" type="presParOf" srcId="{8EA77474-6663-4785-8A89-29F17040FBBF}" destId="{EDC8F091-E5D6-4899-ACC6-983FDE93D4AA}" srcOrd="0" destOrd="0" presId="urn:microsoft.com/office/officeart/2005/8/layout/hierarchy2"/>
    <dgm:cxn modelId="{714B4825-CEAB-4FCB-B2FD-0F3E630AC1F2}" type="presParOf" srcId="{8EA77474-6663-4785-8A89-29F17040FBBF}" destId="{3E16915E-B463-4E71-B415-FA8AA6F4252C}" srcOrd="1" destOrd="0" presId="urn:microsoft.com/office/officeart/2005/8/layout/hierarchy2"/>
    <dgm:cxn modelId="{EF9B7E72-9989-4CFF-806E-20B10C4CBA22}" type="presParOf" srcId="{80FF9643-6690-4843-8EF1-7485E94A990A}" destId="{662F6C9F-39A4-48E9-ADB1-0B2679B53AE3}" srcOrd="2" destOrd="0" presId="urn:microsoft.com/office/officeart/2005/8/layout/hierarchy2"/>
    <dgm:cxn modelId="{D7DD0A84-B805-4B54-8389-412CD31F2DED}" type="presParOf" srcId="{662F6C9F-39A4-48E9-ADB1-0B2679B53AE3}" destId="{7D628E71-D973-4264-BAD9-D66E8BF7CACE}" srcOrd="0" destOrd="0" presId="urn:microsoft.com/office/officeart/2005/8/layout/hierarchy2"/>
    <dgm:cxn modelId="{028A52F7-4097-4E46-8F96-A93482CD58C2}" type="presParOf" srcId="{80FF9643-6690-4843-8EF1-7485E94A990A}" destId="{394899DD-7773-4D80-A0A6-4760FE14C6C6}" srcOrd="3" destOrd="0" presId="urn:microsoft.com/office/officeart/2005/8/layout/hierarchy2"/>
    <dgm:cxn modelId="{ADFC8D0B-E18A-4704-BA29-95F77D646F84}" type="presParOf" srcId="{394899DD-7773-4D80-A0A6-4760FE14C6C6}" destId="{F084CB4F-2223-4FCB-9837-E55CABFBB88A}" srcOrd="0" destOrd="0" presId="urn:microsoft.com/office/officeart/2005/8/layout/hierarchy2"/>
    <dgm:cxn modelId="{64889FBD-3ED3-4F32-839C-472EF4BC1391}" type="presParOf" srcId="{394899DD-7773-4D80-A0A6-4760FE14C6C6}" destId="{FA53A6A9-BF41-4E76-AC0A-B2C97128B52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39ADDD6-3A1F-4C57-BED0-40D4E2281C24}">
      <dsp:nvSpPr>
        <dsp:cNvPr id="0" name=""/>
        <dsp:cNvSpPr/>
      </dsp:nvSpPr>
      <dsp:spPr>
        <a:xfrm>
          <a:off x="253" y="1497600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FACT(5)</a:t>
          </a:r>
        </a:p>
      </dsp:txBody>
      <dsp:txXfrm>
        <a:off x="10434" y="1507781"/>
        <a:ext cx="674814" cy="327226"/>
      </dsp:txXfrm>
    </dsp:sp>
    <dsp:sp modelId="{88D462B4-73A1-408A-BC72-D6FCD7B15E29}">
      <dsp:nvSpPr>
        <dsp:cNvPr id="0" name=""/>
        <dsp:cNvSpPr/>
      </dsp:nvSpPr>
      <dsp:spPr>
        <a:xfrm rot="19457599">
          <a:off x="663242" y="1560059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5903" y="1562902"/>
        <a:ext cx="17122" cy="17122"/>
      </dsp:txXfrm>
    </dsp:sp>
    <dsp:sp modelId="{8A70F78A-6E59-4A8D-B599-1A116F9547B1}">
      <dsp:nvSpPr>
        <dsp:cNvPr id="0" name=""/>
        <dsp:cNvSpPr/>
      </dsp:nvSpPr>
      <dsp:spPr>
        <a:xfrm>
          <a:off x="973499" y="1297737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FACT(4)</a:t>
          </a:r>
        </a:p>
      </dsp:txBody>
      <dsp:txXfrm>
        <a:off x="983680" y="1307918"/>
        <a:ext cx="674814" cy="327226"/>
      </dsp:txXfrm>
    </dsp:sp>
    <dsp:sp modelId="{F86D5C2A-2171-4EA7-BA16-F3EAF19C9A64}">
      <dsp:nvSpPr>
        <dsp:cNvPr id="0" name=""/>
        <dsp:cNvSpPr/>
      </dsp:nvSpPr>
      <dsp:spPr>
        <a:xfrm rot="19457599">
          <a:off x="1636488" y="1360196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9150" y="1363038"/>
        <a:ext cx="17122" cy="17122"/>
      </dsp:txXfrm>
    </dsp:sp>
    <dsp:sp modelId="{B00CB6EB-8CA4-4D8E-BB95-E04C8EA835E5}">
      <dsp:nvSpPr>
        <dsp:cNvPr id="0" name=""/>
        <dsp:cNvSpPr/>
      </dsp:nvSpPr>
      <dsp:spPr>
        <a:xfrm>
          <a:off x="1946746" y="1097874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Fact(3)</a:t>
          </a:r>
        </a:p>
      </dsp:txBody>
      <dsp:txXfrm>
        <a:off x="1956927" y="1108055"/>
        <a:ext cx="674814" cy="327226"/>
      </dsp:txXfrm>
    </dsp:sp>
    <dsp:sp modelId="{BF8D1290-AACD-4270-B9A5-07AB997ECE3B}">
      <dsp:nvSpPr>
        <dsp:cNvPr id="0" name=""/>
        <dsp:cNvSpPr/>
      </dsp:nvSpPr>
      <dsp:spPr>
        <a:xfrm rot="19457599">
          <a:off x="2609735" y="1160333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72396" y="1163175"/>
        <a:ext cx="17122" cy="17122"/>
      </dsp:txXfrm>
    </dsp:sp>
    <dsp:sp modelId="{E1B64CE7-5DAF-491D-859E-F1AE8CC00D09}">
      <dsp:nvSpPr>
        <dsp:cNvPr id="0" name=""/>
        <dsp:cNvSpPr/>
      </dsp:nvSpPr>
      <dsp:spPr>
        <a:xfrm>
          <a:off x="2919993" y="898011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Fact(2)</a:t>
          </a:r>
        </a:p>
      </dsp:txBody>
      <dsp:txXfrm>
        <a:off x="2930174" y="908192"/>
        <a:ext cx="674814" cy="327226"/>
      </dsp:txXfrm>
    </dsp:sp>
    <dsp:sp modelId="{A0307DD0-126F-47D6-89B3-BD54824E5671}">
      <dsp:nvSpPr>
        <dsp:cNvPr id="0" name=""/>
        <dsp:cNvSpPr/>
      </dsp:nvSpPr>
      <dsp:spPr>
        <a:xfrm rot="19457599">
          <a:off x="3582982" y="960469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45643" y="963312"/>
        <a:ext cx="17122" cy="17122"/>
      </dsp:txXfrm>
    </dsp:sp>
    <dsp:sp modelId="{6BBDBCE8-3342-4014-83FD-E08BF54B4D86}">
      <dsp:nvSpPr>
        <dsp:cNvPr id="0" name=""/>
        <dsp:cNvSpPr/>
      </dsp:nvSpPr>
      <dsp:spPr>
        <a:xfrm>
          <a:off x="3893239" y="698148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Fact(1)</a:t>
          </a:r>
        </a:p>
      </dsp:txBody>
      <dsp:txXfrm>
        <a:off x="3903420" y="708329"/>
        <a:ext cx="674814" cy="327226"/>
      </dsp:txXfrm>
    </dsp:sp>
    <dsp:sp modelId="{9E716690-4A70-4E46-A64F-FE2034B96CB1}">
      <dsp:nvSpPr>
        <dsp:cNvPr id="0" name=""/>
        <dsp:cNvSpPr/>
      </dsp:nvSpPr>
      <dsp:spPr>
        <a:xfrm rot="2142401">
          <a:off x="3582982" y="1160333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45643" y="1163175"/>
        <a:ext cx="17122" cy="17122"/>
      </dsp:txXfrm>
    </dsp:sp>
    <dsp:sp modelId="{4E90F9D3-2673-4194-BA58-656059E49009}">
      <dsp:nvSpPr>
        <dsp:cNvPr id="0" name=""/>
        <dsp:cNvSpPr/>
      </dsp:nvSpPr>
      <dsp:spPr>
        <a:xfrm>
          <a:off x="3893239" y="1097874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2</a:t>
          </a:r>
        </a:p>
      </dsp:txBody>
      <dsp:txXfrm>
        <a:off x="3903420" y="1108055"/>
        <a:ext cx="674814" cy="327226"/>
      </dsp:txXfrm>
    </dsp:sp>
    <dsp:sp modelId="{6590606D-36EB-4FC1-9D0B-7617F206A74F}">
      <dsp:nvSpPr>
        <dsp:cNvPr id="0" name=""/>
        <dsp:cNvSpPr/>
      </dsp:nvSpPr>
      <dsp:spPr>
        <a:xfrm rot="2142401">
          <a:off x="2609735" y="1360196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72396" y="1363038"/>
        <a:ext cx="17122" cy="17122"/>
      </dsp:txXfrm>
    </dsp:sp>
    <dsp:sp modelId="{FCD6EE19-950B-418E-A262-D5F853D5869C}">
      <dsp:nvSpPr>
        <dsp:cNvPr id="0" name=""/>
        <dsp:cNvSpPr/>
      </dsp:nvSpPr>
      <dsp:spPr>
        <a:xfrm>
          <a:off x="2919993" y="1297737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3</a:t>
          </a:r>
        </a:p>
      </dsp:txBody>
      <dsp:txXfrm>
        <a:off x="2930174" y="1307918"/>
        <a:ext cx="674814" cy="327226"/>
      </dsp:txXfrm>
    </dsp:sp>
    <dsp:sp modelId="{9DD0347B-7B92-4273-B402-8C2AF17EBF30}">
      <dsp:nvSpPr>
        <dsp:cNvPr id="0" name=""/>
        <dsp:cNvSpPr/>
      </dsp:nvSpPr>
      <dsp:spPr>
        <a:xfrm rot="2142401">
          <a:off x="1636488" y="1560059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9150" y="1562902"/>
        <a:ext cx="17122" cy="17122"/>
      </dsp:txXfrm>
    </dsp:sp>
    <dsp:sp modelId="{EDC8F091-E5D6-4899-ACC6-983FDE93D4AA}">
      <dsp:nvSpPr>
        <dsp:cNvPr id="0" name=""/>
        <dsp:cNvSpPr/>
      </dsp:nvSpPr>
      <dsp:spPr>
        <a:xfrm>
          <a:off x="1946746" y="1497600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4</a:t>
          </a:r>
        </a:p>
      </dsp:txBody>
      <dsp:txXfrm>
        <a:off x="1956927" y="1507781"/>
        <a:ext cx="674814" cy="327226"/>
      </dsp:txXfrm>
    </dsp:sp>
    <dsp:sp modelId="{662F6C9F-39A4-48E9-ADB1-0B2679B53AE3}">
      <dsp:nvSpPr>
        <dsp:cNvPr id="0" name=""/>
        <dsp:cNvSpPr/>
      </dsp:nvSpPr>
      <dsp:spPr>
        <a:xfrm rot="2142401">
          <a:off x="663242" y="1759922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5903" y="1762765"/>
        <a:ext cx="17122" cy="17122"/>
      </dsp:txXfrm>
    </dsp:sp>
    <dsp:sp modelId="{F084CB4F-2223-4FCB-9837-E55CABFBB88A}">
      <dsp:nvSpPr>
        <dsp:cNvPr id="0" name=""/>
        <dsp:cNvSpPr/>
      </dsp:nvSpPr>
      <dsp:spPr>
        <a:xfrm>
          <a:off x="973499" y="1697463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5</a:t>
          </a:r>
        </a:p>
      </dsp:txBody>
      <dsp:txXfrm>
        <a:off x="983680" y="1707644"/>
        <a:ext cx="674814" cy="32722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828F00-7A85-4BCB-9406-FD724E47C8A6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775A04E1-395B-4D42-9F3D-901E1B6E68AB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121596</xdr:rowOff>
    </xdr:from>
    <xdr:to>
      <xdr:col>2</xdr:col>
      <xdr:colOff>93224</xdr:colOff>
      <xdr:row>10</xdr:row>
      <xdr:rowOff>101203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6339E071-097C-4996-BC83-6CCACED5077B}"/>
            </a:ext>
          </a:extLst>
        </xdr:cNvPr>
        <xdr:cNvCxnSpPr>
          <a:cxnSpLocks/>
        </xdr:cNvCxnSpPr>
      </xdr:nvCxnSpPr>
      <xdr:spPr>
        <a:xfrm flipV="1">
          <a:off x="935401" y="2533245"/>
          <a:ext cx="373780" cy="17010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FC5322-C260-4B93-A2D2-DBF42BFFD0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BA9E48-A6DB-4FE7-AEBA-A068FB27CA87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6CCD7DF-70D1-4352-818C-45AD73F5263A}"/>
            </a:ext>
          </a:extLst>
        </xdr:cNvPr>
        <xdr:cNvSpPr txBox="1"/>
      </xdr:nvSpPr>
      <xdr:spPr>
        <a:xfrm>
          <a:off x="4513661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0D78EEC-8F91-4714-8234-C22582CBCC94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601268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33132</xdr:colOff>
      <xdr:row>3</xdr:row>
      <xdr:rowOff>113448</xdr:rowOff>
    </xdr:from>
    <xdr:to>
      <xdr:col>1</xdr:col>
      <xdr:colOff>133755</xdr:colOff>
      <xdr:row>12</xdr:row>
      <xdr:rowOff>145915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9F2B05EE-4D8B-4BFE-BD05-A433EC550AA9}"/>
            </a:ext>
          </a:extLst>
        </xdr:cNvPr>
        <xdr:cNvCxnSpPr>
          <a:cxnSpLocks/>
          <a:stCxn id="7" idx="3"/>
        </xdr:cNvCxnSpPr>
      </xdr:nvCxnSpPr>
      <xdr:spPr>
        <a:xfrm>
          <a:off x="641111" y="1957650"/>
          <a:ext cx="100623" cy="2059063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3A00CC5-1A4F-4A7C-AA4F-B857EA3427CC}"/>
            </a:ext>
          </a:extLst>
        </xdr:cNvPr>
        <xdr:cNvSpPr txBox="1"/>
      </xdr:nvSpPr>
      <xdr:spPr>
        <a:xfrm>
          <a:off x="30431" y="177260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</xdr:colOff>
      <xdr:row>6</xdr:row>
      <xdr:rowOff>77986</xdr:rowOff>
    </xdr:from>
    <xdr:to>
      <xdr:col>14</xdr:col>
      <xdr:colOff>324445</xdr:colOff>
      <xdr:row>20</xdr:row>
      <xdr:rowOff>154186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BDCC88E-6C33-4B82-86F3-92F69B0EF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261938</xdr:colOff>
      <xdr:row>9</xdr:row>
      <xdr:rowOff>11906</xdr:rowOff>
    </xdr:from>
    <xdr:to>
      <xdr:col>14</xdr:col>
      <xdr:colOff>178594</xdr:colOff>
      <xdr:row>10</xdr:row>
      <xdr:rowOff>41672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30A2EEF-E119-44E0-B67E-9D35F9C90B3E}"/>
            </a:ext>
          </a:extLst>
        </xdr:cNvPr>
        <xdr:cNvSpPr txBox="1"/>
      </xdr:nvSpPr>
      <xdr:spPr>
        <a:xfrm>
          <a:off x="8815388" y="172640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11</xdr:col>
      <xdr:colOff>535782</xdr:colOff>
      <xdr:row>10</xdr:row>
      <xdr:rowOff>5953</xdr:rowOff>
    </xdr:from>
    <xdr:to>
      <xdr:col>12</xdr:col>
      <xdr:colOff>452439</xdr:colOff>
      <xdr:row>11</xdr:row>
      <xdr:rowOff>35719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7F9C8D-B0C9-4AB7-ABAE-D598B9C78571}"/>
            </a:ext>
          </a:extLst>
        </xdr:cNvPr>
        <xdr:cNvSpPr txBox="1"/>
      </xdr:nvSpPr>
      <xdr:spPr>
        <a:xfrm>
          <a:off x="7870032" y="191095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10</xdr:col>
      <xdr:colOff>220267</xdr:colOff>
      <xdr:row>11</xdr:row>
      <xdr:rowOff>29766</xdr:rowOff>
    </xdr:from>
    <xdr:to>
      <xdr:col>11</xdr:col>
      <xdr:colOff>136923</xdr:colOff>
      <xdr:row>12</xdr:row>
      <xdr:rowOff>59532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82E4923-BD5F-4F01-95C4-470721C36FE8}"/>
            </a:ext>
          </a:extLst>
        </xdr:cNvPr>
        <xdr:cNvSpPr txBox="1"/>
      </xdr:nvSpPr>
      <xdr:spPr>
        <a:xfrm>
          <a:off x="6944917" y="212526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8</xdr:col>
      <xdr:colOff>446486</xdr:colOff>
      <xdr:row>12</xdr:row>
      <xdr:rowOff>11907</xdr:rowOff>
    </xdr:from>
    <xdr:to>
      <xdr:col>9</xdr:col>
      <xdr:colOff>363142</xdr:colOff>
      <xdr:row>13</xdr:row>
      <xdr:rowOff>41673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3DFA423-076A-45DC-A12B-6CDA0B5DA005}"/>
            </a:ext>
          </a:extLst>
        </xdr:cNvPr>
        <xdr:cNvSpPr txBox="1"/>
      </xdr:nvSpPr>
      <xdr:spPr>
        <a:xfrm>
          <a:off x="5951936" y="2297907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24</a:t>
          </a:r>
        </a:p>
      </xdr:txBody>
    </xdr:sp>
    <xdr:clientData/>
  </xdr:twoCellAnchor>
  <xdr:twoCellAnchor>
    <xdr:from>
      <xdr:col>7</xdr:col>
      <xdr:colOff>83345</xdr:colOff>
      <xdr:row>13</xdr:row>
      <xdr:rowOff>23813</xdr:rowOff>
    </xdr:from>
    <xdr:to>
      <xdr:col>8</xdr:col>
      <xdr:colOff>2</xdr:colOff>
      <xdr:row>14</xdr:row>
      <xdr:rowOff>53579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9C28BB8-D450-436E-BC33-C00B5A172CB9}"/>
            </a:ext>
          </a:extLst>
        </xdr:cNvPr>
        <xdr:cNvSpPr txBox="1"/>
      </xdr:nvSpPr>
      <xdr:spPr>
        <a:xfrm>
          <a:off x="4979195" y="250031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7</xdr:col>
      <xdr:colOff>136923</xdr:colOff>
      <xdr:row>3</xdr:row>
      <xdr:rowOff>154781</xdr:rowOff>
    </xdr:from>
    <xdr:to>
      <xdr:col>13</xdr:col>
      <xdr:colOff>267890</xdr:colOff>
      <xdr:row>5</xdr:row>
      <xdr:rowOff>71437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DFD43BC-D7FB-4671-9B2F-76205B02B774}"/>
            </a:ext>
          </a:extLst>
        </xdr:cNvPr>
        <xdr:cNvSpPr txBox="1"/>
      </xdr:nvSpPr>
      <xdr:spPr>
        <a:xfrm>
          <a:off x="5032773" y="726281"/>
          <a:ext cx="3788567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Fact(N) = Fact(N-1) * 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171450</xdr:rowOff>
    </xdr:from>
    <xdr:to>
      <xdr:col>13</xdr:col>
      <xdr:colOff>334395</xdr:colOff>
      <xdr:row>23</xdr:row>
      <xdr:rowOff>38666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119539-40AA-26C5-4CFB-387DC0FD4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61950"/>
          <a:ext cx="7306695" cy="40582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E4E29E-CBC2-46F1-AF21-0A8E38CC864E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E4E29E-CBC2-46F1-AF21-0A8E38CC864E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5277-4D3E-46AA-B7DA-017F663978E9}">
  <sheetPr codeName="Sheet1"/>
  <dimension ref="B1:P21"/>
  <sheetViews>
    <sheetView showGridLines="0" topLeftCell="A12" zoomScale="235" zoomScaleNormal="235" workbookViewId="0">
      <selection activeCell="F20" sqref="F20"/>
    </sheetView>
  </sheetViews>
  <sheetFormatPr defaultRowHeight="15" x14ac:dyDescent="0.25"/>
  <cols>
    <col min="3" max="11" width="3.7109375" style="2" customWidth="1"/>
    <col min="12" max="12" width="7.28515625" style="2" bestFit="1" customWidth="1"/>
    <col min="13" max="13" width="3.85546875" customWidth="1"/>
    <col min="15" max="15" width="37.5703125" customWidth="1"/>
  </cols>
  <sheetData>
    <row r="1" spans="2:16" ht="69.75" customHeight="1" x14ac:dyDescent="0.25"/>
    <row r="3" spans="2:16" x14ac:dyDescent="0.25">
      <c r="O3" t="s">
        <v>2</v>
      </c>
    </row>
    <row r="4" spans="2:16" x14ac:dyDescent="0.25">
      <c r="C4" s="20">
        <v>9</v>
      </c>
      <c r="D4" s="20">
        <v>8</v>
      </c>
      <c r="E4" s="20">
        <v>7</v>
      </c>
      <c r="F4">
        <f>SUM(C4:E4)</f>
        <v>24</v>
      </c>
      <c r="L4" s="2">
        <f>PRODUCT(C4:E6)</f>
        <v>362880</v>
      </c>
      <c r="O4" t="s">
        <v>3</v>
      </c>
    </row>
    <row r="5" spans="2:16" x14ac:dyDescent="0.25">
      <c r="C5" s="21">
        <v>6</v>
      </c>
      <c r="D5" s="21">
        <v>5</v>
      </c>
      <c r="E5" s="21">
        <v>4</v>
      </c>
      <c r="F5">
        <f>SUM(C5:E5)</f>
        <v>15</v>
      </c>
      <c r="L5" s="2">
        <f>FACT(9)</f>
        <v>362880</v>
      </c>
    </row>
    <row r="6" spans="2:16" x14ac:dyDescent="0.25">
      <c r="C6" s="22">
        <v>3</v>
      </c>
      <c r="D6" s="22">
        <v>2</v>
      </c>
      <c r="E6" s="22">
        <v>1</v>
      </c>
      <c r="F6">
        <f>SUM(C6:E6)</f>
        <v>6</v>
      </c>
      <c r="L6" s="2">
        <f>L5/60/60/24</f>
        <v>4.2</v>
      </c>
      <c r="O6" t="s">
        <v>23</v>
      </c>
    </row>
    <row r="7" spans="2:16" x14ac:dyDescent="0.25">
      <c r="B7">
        <f>SUM(C6,D5,E4)</f>
        <v>15</v>
      </c>
      <c r="C7" s="2">
        <f>SUM(C4:C6)</f>
        <v>18</v>
      </c>
      <c r="D7" s="2">
        <f t="shared" ref="D7:E7" si="0">SUM(D4:D6)</f>
        <v>15</v>
      </c>
      <c r="E7" s="2">
        <f t="shared" si="0"/>
        <v>12</v>
      </c>
      <c r="F7">
        <f>SUM(C4,D5,E6)</f>
        <v>15</v>
      </c>
    </row>
    <row r="9" spans="2:16" x14ac:dyDescent="0.25">
      <c r="B9" t="s">
        <v>5</v>
      </c>
      <c r="C9" s="20">
        <v>1</v>
      </c>
      <c r="D9" s="20">
        <v>2</v>
      </c>
      <c r="E9" s="20">
        <v>3</v>
      </c>
      <c r="F9" s="21">
        <v>4</v>
      </c>
      <c r="G9" s="21">
        <v>5</v>
      </c>
      <c r="H9" s="21">
        <v>6</v>
      </c>
      <c r="I9" s="22">
        <v>7</v>
      </c>
      <c r="J9" s="22">
        <v>9</v>
      </c>
      <c r="K9" s="22">
        <v>8</v>
      </c>
      <c r="N9">
        <f>FACT(9)</f>
        <v>362880</v>
      </c>
      <c r="O9">
        <v>16</v>
      </c>
    </row>
    <row r="10" spans="2:16" x14ac:dyDescent="0.25">
      <c r="C10" s="4">
        <v>0</v>
      </c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N10">
        <f>N9/60/60/24</f>
        <v>4.2</v>
      </c>
      <c r="O10">
        <f>16*15*14*13*12*11*10</f>
        <v>57657600</v>
      </c>
    </row>
    <row r="11" spans="2:16" x14ac:dyDescent="0.25">
      <c r="B11" t="s">
        <v>6</v>
      </c>
      <c r="N11" t="s">
        <v>4</v>
      </c>
      <c r="O11">
        <f>O10/60/60/24/365.2262</f>
        <v>1.8271781524253554</v>
      </c>
      <c r="P11" t="s">
        <v>7</v>
      </c>
    </row>
    <row r="14" spans="2:16" x14ac:dyDescent="0.25"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8</v>
      </c>
      <c r="J14" s="3">
        <v>7</v>
      </c>
      <c r="K14" s="3">
        <v>9</v>
      </c>
    </row>
    <row r="15" spans="2:16" x14ac:dyDescent="0.25">
      <c r="C15" s="2">
        <v>0</v>
      </c>
      <c r="D15" s="2">
        <v>1</v>
      </c>
      <c r="E15" s="2">
        <v>2</v>
      </c>
      <c r="F15" s="2">
        <v>3</v>
      </c>
      <c r="G15" s="2">
        <v>4</v>
      </c>
      <c r="H15" s="2">
        <v>5</v>
      </c>
      <c r="I15" s="2">
        <v>6</v>
      </c>
      <c r="J15" s="2">
        <v>7</v>
      </c>
      <c r="K15" s="2">
        <v>8</v>
      </c>
    </row>
    <row r="17" spans="14:15" x14ac:dyDescent="0.25">
      <c r="N17" t="s">
        <v>8</v>
      </c>
      <c r="O17" s="5" t="s">
        <v>9</v>
      </c>
    </row>
    <row r="18" spans="14:15" x14ac:dyDescent="0.25">
      <c r="N18" t="s">
        <v>10</v>
      </c>
      <c r="O18" s="5" t="s">
        <v>11</v>
      </c>
    </row>
    <row r="19" spans="14:15" x14ac:dyDescent="0.25">
      <c r="O19">
        <f>16 * 15 * 14 * 13 * 12 * 11 * 10</f>
        <v>57657600</v>
      </c>
    </row>
    <row r="20" spans="14:15" x14ac:dyDescent="0.25">
      <c r="O20">
        <f>O19/60/60/24/365.2262</f>
        <v>1.8271781524253554</v>
      </c>
    </row>
    <row r="21" spans="14:15" x14ac:dyDescent="0.25">
      <c r="O21" t="s">
        <v>7</v>
      </c>
    </row>
  </sheetData>
  <conditionalFormatting sqref="C4:E6 G4:L6">
    <cfRule type="duplicateValues" dxfId="3" priority="4"/>
  </conditionalFormatting>
  <conditionalFormatting sqref="C10:K10">
    <cfRule type="duplicateValues" dxfId="2" priority="1"/>
  </conditionalFormatting>
  <conditionalFormatting sqref="F11:L11 L9:L10">
    <cfRule type="duplicateValues" dxfId="1" priority="3"/>
  </conditionalFormatting>
  <conditionalFormatting sqref="F16:L16 L14:L15">
    <cfRule type="duplicateValues" dxfId="0" priority="2"/>
  </conditionalFormatting>
  <dataValidations count="1">
    <dataValidation type="whole" allowBlank="1" showInputMessage="1" showErrorMessage="1" sqref="L9:L11 C14:E14 F14:L16 F10:K11 C4:F6" xr:uid="{6DD92124-8687-463E-9263-2F933C541F19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EC63-41B0-444C-ACAF-5A37B7D8F709}">
  <sheetPr codeName="Sheet2"/>
  <dimension ref="A1:P16"/>
  <sheetViews>
    <sheetView showGridLines="0" topLeftCell="A10" zoomScale="205" zoomScaleNormal="205" workbookViewId="0">
      <selection activeCell="O18" sqref="O18"/>
    </sheetView>
  </sheetViews>
  <sheetFormatPr defaultRowHeight="15" x14ac:dyDescent="0.25"/>
  <cols>
    <col min="2" max="11" width="3.28515625" customWidth="1"/>
    <col min="13" max="13" width="4.140625" customWidth="1"/>
    <col min="14" max="14" width="11.42578125" customWidth="1"/>
    <col min="15" max="15" width="12.28515625" bestFit="1" customWidth="1"/>
  </cols>
  <sheetData>
    <row r="1" spans="1:16" ht="109.5" customHeight="1" x14ac:dyDescent="0.25"/>
    <row r="2" spans="1:16" ht="18" customHeight="1" x14ac:dyDescent="0.25">
      <c r="A2" t="s">
        <v>12</v>
      </c>
      <c r="B2" t="s">
        <v>13</v>
      </c>
    </row>
    <row r="3" spans="1:16" ht="18" customHeight="1" x14ac:dyDescent="0.25">
      <c r="A3" t="s">
        <v>14</v>
      </c>
      <c r="B3" t="s">
        <v>15</v>
      </c>
    </row>
    <row r="4" spans="1:16" ht="15.75" thickBot="1" x14ac:dyDescent="0.3">
      <c r="C4" s="2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</row>
    <row r="5" spans="1:16" ht="18" x14ac:dyDescent="0.35">
      <c r="B5">
        <v>0</v>
      </c>
      <c r="C5" s="6"/>
      <c r="D5" s="7"/>
      <c r="E5" s="8"/>
      <c r="F5" s="7"/>
      <c r="G5" s="8"/>
      <c r="H5" s="7"/>
      <c r="I5" s="8"/>
      <c r="J5" s="9" t="s">
        <v>26</v>
      </c>
      <c r="M5" t="s">
        <v>16</v>
      </c>
      <c r="N5" s="3">
        <v>8</v>
      </c>
    </row>
    <row r="6" spans="1:16" ht="18" x14ac:dyDescent="0.35">
      <c r="B6">
        <v>1</v>
      </c>
      <c r="C6" s="10"/>
      <c r="D6" s="11"/>
      <c r="E6" s="12"/>
      <c r="F6" s="11" t="s">
        <v>26</v>
      </c>
      <c r="G6" s="12"/>
      <c r="H6" s="11"/>
      <c r="I6" s="12"/>
      <c r="J6" s="13"/>
      <c r="M6" t="s">
        <v>17</v>
      </c>
      <c r="N6" s="3">
        <v>7</v>
      </c>
      <c r="P6" t="s">
        <v>24</v>
      </c>
    </row>
    <row r="7" spans="1:16" ht="18" x14ac:dyDescent="0.35">
      <c r="B7">
        <v>2</v>
      </c>
      <c r="C7" s="14" t="s">
        <v>26</v>
      </c>
      <c r="D7" s="12"/>
      <c r="E7" s="11"/>
      <c r="F7" s="12"/>
      <c r="G7" s="11"/>
      <c r="H7" s="12"/>
      <c r="I7" s="11"/>
      <c r="J7" s="15"/>
      <c r="M7" t="s">
        <v>18</v>
      </c>
      <c r="N7" s="3">
        <v>6</v>
      </c>
    </row>
    <row r="8" spans="1:16" ht="18" x14ac:dyDescent="0.35">
      <c r="B8">
        <v>3</v>
      </c>
      <c r="C8" s="10"/>
      <c r="D8" s="11"/>
      <c r="E8" s="12" t="s">
        <v>26</v>
      </c>
      <c r="F8" s="11"/>
      <c r="G8" s="12"/>
      <c r="H8" s="11"/>
      <c r="I8" s="12"/>
      <c r="J8" s="13"/>
      <c r="M8" t="s">
        <v>19</v>
      </c>
      <c r="N8" s="3">
        <v>5</v>
      </c>
    </row>
    <row r="9" spans="1:16" ht="18" x14ac:dyDescent="0.35">
      <c r="B9">
        <v>4</v>
      </c>
      <c r="C9" s="14"/>
      <c r="D9" s="12"/>
      <c r="E9" s="11"/>
      <c r="F9" s="12"/>
      <c r="G9" s="11"/>
      <c r="H9" s="12" t="s">
        <v>26</v>
      </c>
      <c r="I9" s="11"/>
      <c r="J9" s="15"/>
      <c r="M9" t="s">
        <v>20</v>
      </c>
      <c r="N9" s="3">
        <v>4</v>
      </c>
    </row>
    <row r="10" spans="1:16" ht="18" x14ac:dyDescent="0.35">
      <c r="B10">
        <v>5</v>
      </c>
      <c r="C10" s="10"/>
      <c r="D10" s="11" t="s">
        <v>26</v>
      </c>
      <c r="E10" s="12"/>
      <c r="F10" s="11"/>
      <c r="G10" s="12"/>
      <c r="H10" s="11"/>
      <c r="I10" s="12"/>
      <c r="J10" s="13"/>
      <c r="M10" t="s">
        <v>21</v>
      </c>
      <c r="N10" s="3">
        <v>3</v>
      </c>
    </row>
    <row r="11" spans="1:16" ht="18" x14ac:dyDescent="0.35">
      <c r="B11">
        <v>6</v>
      </c>
      <c r="C11" s="14"/>
      <c r="D11" s="12"/>
      <c r="E11" s="11"/>
      <c r="F11" s="12"/>
      <c r="G11" s="11"/>
      <c r="H11" s="12"/>
      <c r="I11" s="11" t="s">
        <v>26</v>
      </c>
      <c r="J11" s="15"/>
      <c r="M11" t="s">
        <v>22</v>
      </c>
      <c r="N11" s="3">
        <v>2</v>
      </c>
    </row>
    <row r="12" spans="1:16" ht="18.75" thickBot="1" x14ac:dyDescent="0.4">
      <c r="B12">
        <v>7</v>
      </c>
      <c r="C12" s="16"/>
      <c r="D12" s="17"/>
      <c r="E12" s="18"/>
      <c r="F12" s="17"/>
      <c r="G12" s="18" t="s">
        <v>26</v>
      </c>
      <c r="H12" s="17"/>
      <c r="I12" s="18"/>
      <c r="J12" s="19"/>
      <c r="M12" t="s">
        <v>25</v>
      </c>
      <c r="N12" s="3">
        <v>1</v>
      </c>
      <c r="O12">
        <f>PRODUCT(N5:N12)</f>
        <v>40320</v>
      </c>
      <c r="P12">
        <f>O12/FACT(16)</f>
        <v>1.9270852604185937E-9</v>
      </c>
    </row>
    <row r="13" spans="1:16" x14ac:dyDescent="0.25">
      <c r="O13">
        <f>O12/FACT(16)</f>
        <v>1.9270852604185937E-9</v>
      </c>
    </row>
    <row r="14" spans="1:16" x14ac:dyDescent="0.25">
      <c r="L14">
        <v>3</v>
      </c>
      <c r="M14">
        <f>FACT(L14)</f>
        <v>6</v>
      </c>
    </row>
    <row r="15" spans="1:16" x14ac:dyDescent="0.25">
      <c r="L15">
        <v>2</v>
      </c>
      <c r="M15">
        <f>FACT(L15)</f>
        <v>2</v>
      </c>
    </row>
    <row r="16" spans="1:16" x14ac:dyDescent="0.25">
      <c r="L16">
        <v>1</v>
      </c>
      <c r="M16">
        <f>FACT(L16)</f>
        <v>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2536-3599-43FD-B01D-E1DF8D10C625}">
  <sheetPr codeName="Sheet3"/>
  <dimension ref="C2:K17"/>
  <sheetViews>
    <sheetView topLeftCell="A4" zoomScale="160" zoomScaleNormal="160" workbookViewId="0">
      <selection activeCell="C18" sqref="C18"/>
    </sheetView>
  </sheetViews>
  <sheetFormatPr defaultRowHeight="15" x14ac:dyDescent="0.25"/>
  <cols>
    <col min="4" max="4" width="18.5703125" customWidth="1"/>
  </cols>
  <sheetData>
    <row r="2" spans="3:11" x14ac:dyDescent="0.25">
      <c r="J2" t="s">
        <v>29</v>
      </c>
      <c r="K2" s="5" t="s">
        <v>30</v>
      </c>
    </row>
    <row r="3" spans="3:11" x14ac:dyDescent="0.25">
      <c r="K3" s="5" t="s">
        <v>31</v>
      </c>
    </row>
    <row r="4" spans="3:11" x14ac:dyDescent="0.25">
      <c r="C4" s="1" t="s">
        <v>27</v>
      </c>
      <c r="D4" s="1" t="s">
        <v>28</v>
      </c>
    </row>
    <row r="5" spans="3:11" x14ac:dyDescent="0.25">
      <c r="C5">
        <v>0</v>
      </c>
      <c r="D5">
        <f>FACT(C5)</f>
        <v>1</v>
      </c>
    </row>
    <row r="6" spans="3:11" x14ac:dyDescent="0.25">
      <c r="C6">
        <v>1</v>
      </c>
      <c r="D6">
        <f t="shared" ref="D6:D17" si="0">FACT(C6)</f>
        <v>1</v>
      </c>
    </row>
    <row r="7" spans="3:11" x14ac:dyDescent="0.25">
      <c r="C7">
        <v>2</v>
      </c>
      <c r="D7">
        <f t="shared" si="0"/>
        <v>2</v>
      </c>
    </row>
    <row r="8" spans="3:11" x14ac:dyDescent="0.25">
      <c r="C8">
        <v>3</v>
      </c>
      <c r="D8">
        <f t="shared" si="0"/>
        <v>6</v>
      </c>
    </row>
    <row r="9" spans="3:11" x14ac:dyDescent="0.25">
      <c r="C9">
        <v>4</v>
      </c>
      <c r="D9">
        <f t="shared" si="0"/>
        <v>24</v>
      </c>
    </row>
    <row r="10" spans="3:11" x14ac:dyDescent="0.25">
      <c r="C10">
        <v>5</v>
      </c>
      <c r="D10">
        <f t="shared" si="0"/>
        <v>120</v>
      </c>
    </row>
    <row r="11" spans="3:11" x14ac:dyDescent="0.25">
      <c r="C11">
        <v>6</v>
      </c>
      <c r="D11">
        <f t="shared" si="0"/>
        <v>720</v>
      </c>
    </row>
    <row r="12" spans="3:11" x14ac:dyDescent="0.25">
      <c r="C12">
        <v>7</v>
      </c>
      <c r="D12">
        <f t="shared" si="0"/>
        <v>5040</v>
      </c>
    </row>
    <row r="13" spans="3:11" x14ac:dyDescent="0.25">
      <c r="C13">
        <v>8</v>
      </c>
      <c r="D13">
        <f t="shared" si="0"/>
        <v>40320</v>
      </c>
    </row>
    <row r="14" spans="3:11" x14ac:dyDescent="0.25">
      <c r="C14">
        <v>9</v>
      </c>
      <c r="D14">
        <f t="shared" si="0"/>
        <v>362880</v>
      </c>
    </row>
    <row r="15" spans="3:11" x14ac:dyDescent="0.25">
      <c r="C15">
        <v>10</v>
      </c>
      <c r="D15">
        <f t="shared" si="0"/>
        <v>3628800</v>
      </c>
    </row>
    <row r="16" spans="3:11" x14ac:dyDescent="0.25">
      <c r="C16">
        <v>11</v>
      </c>
      <c r="D16">
        <f t="shared" si="0"/>
        <v>39916800</v>
      </c>
    </row>
    <row r="17" spans="3:4" x14ac:dyDescent="0.25">
      <c r="C17">
        <v>12</v>
      </c>
      <c r="D17">
        <f t="shared" si="0"/>
        <v>479001600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AEFF-D031-4169-9F8D-05077CB9074C}">
  <sheetPr codeName="Sheet4"/>
  <dimension ref="B1:F15"/>
  <sheetViews>
    <sheetView zoomScale="175" zoomScaleNormal="175" workbookViewId="0">
      <selection activeCell="G12" sqref="G12"/>
    </sheetView>
  </sheetViews>
  <sheetFormatPr defaultRowHeight="15" x14ac:dyDescent="0.25"/>
  <sheetData>
    <row r="1" spans="2:6" x14ac:dyDescent="0.25">
      <c r="B1" t="s">
        <v>34</v>
      </c>
      <c r="E1" t="s">
        <v>34</v>
      </c>
    </row>
    <row r="2" spans="2:6" x14ac:dyDescent="0.25">
      <c r="B2" s="23"/>
      <c r="E2" s="23"/>
    </row>
    <row r="3" spans="2:6" x14ac:dyDescent="0.25">
      <c r="B3" s="23"/>
      <c r="E3" s="23"/>
    </row>
    <row r="4" spans="2:6" x14ac:dyDescent="0.25">
      <c r="B4" s="23">
        <v>7</v>
      </c>
      <c r="C4" s="24" t="s">
        <v>0</v>
      </c>
      <c r="E4" s="23">
        <v>7</v>
      </c>
      <c r="F4" s="24" t="s">
        <v>32</v>
      </c>
    </row>
    <row r="5" spans="2:6" x14ac:dyDescent="0.25">
      <c r="B5" s="23">
        <v>5</v>
      </c>
      <c r="C5" s="24" t="s">
        <v>1</v>
      </c>
      <c r="E5" s="23">
        <v>5</v>
      </c>
      <c r="F5" s="24" t="s">
        <v>36</v>
      </c>
    </row>
    <row r="6" spans="2:6" x14ac:dyDescent="0.25">
      <c r="B6" s="23"/>
      <c r="E6" s="23"/>
    </row>
    <row r="7" spans="2:6" x14ac:dyDescent="0.25">
      <c r="B7" s="23"/>
      <c r="E7" s="23"/>
    </row>
    <row r="8" spans="2:6" x14ac:dyDescent="0.25">
      <c r="B8" s="23">
        <v>7</v>
      </c>
      <c r="C8" s="25" t="s">
        <v>0</v>
      </c>
      <c r="E8" s="23"/>
    </row>
    <row r="9" spans="2:6" x14ac:dyDescent="0.25">
      <c r="B9" s="23">
        <v>5</v>
      </c>
      <c r="C9" s="25" t="s">
        <v>1</v>
      </c>
      <c r="E9" s="23"/>
    </row>
    <row r="10" spans="2:6" x14ac:dyDescent="0.25">
      <c r="B10" s="23"/>
      <c r="E10" s="23"/>
    </row>
    <row r="11" spans="2:6" x14ac:dyDescent="0.25">
      <c r="B11" s="23"/>
      <c r="E11" s="23"/>
    </row>
    <row r="12" spans="2:6" x14ac:dyDescent="0.25">
      <c r="B12" s="23"/>
      <c r="E12" s="23"/>
    </row>
    <row r="13" spans="2:6" x14ac:dyDescent="0.25">
      <c r="B13" s="23"/>
      <c r="E13" s="23"/>
    </row>
    <row r="15" spans="2:6" x14ac:dyDescent="0.25">
      <c r="B15" t="s">
        <v>33</v>
      </c>
      <c r="E15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8891-82CA-4FF6-B320-FDB2D4D56275}">
  <dimension ref="A1"/>
  <sheetViews>
    <sheetView tabSelected="1" workbookViewId="0">
      <selection activeCell="Q6" sqref="Q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285C-46FD-426B-A0A0-E95DE4D708EB}">
  <dimension ref="C2:E8"/>
  <sheetViews>
    <sheetView zoomScale="190" zoomScaleNormal="190" workbookViewId="0">
      <selection activeCell="F11" sqref="F11"/>
    </sheetView>
  </sheetViews>
  <sheetFormatPr defaultRowHeight="15" x14ac:dyDescent="0.25"/>
  <cols>
    <col min="3" max="3" width="19.85546875" bestFit="1" customWidth="1"/>
    <col min="4" max="4" width="17.7109375" customWidth="1"/>
  </cols>
  <sheetData>
    <row r="2" spans="3:5" x14ac:dyDescent="0.25">
      <c r="C2" s="26" t="s">
        <v>37</v>
      </c>
      <c r="D2" s="27">
        <v>1000000</v>
      </c>
    </row>
    <row r="3" spans="3:5" x14ac:dyDescent="0.25">
      <c r="C3" s="26" t="s">
        <v>38</v>
      </c>
      <c r="D3" s="28">
        <v>4.5999999999999999E-2</v>
      </c>
    </row>
    <row r="4" spans="3:5" x14ac:dyDescent="0.25">
      <c r="C4" s="26" t="s">
        <v>39</v>
      </c>
      <c r="D4">
        <v>30</v>
      </c>
      <c r="E4" t="s">
        <v>7</v>
      </c>
    </row>
    <row r="5" spans="3:5" x14ac:dyDescent="0.25">
      <c r="C5" s="26" t="s">
        <v>40</v>
      </c>
      <c r="D5" s="29">
        <f>PMT(AnnualRate/12,DurationInYears*12,-LoanAmount)</f>
        <v>5126.4436820978963</v>
      </c>
    </row>
    <row r="6" spans="3:5" x14ac:dyDescent="0.25">
      <c r="C6" s="26"/>
    </row>
    <row r="7" spans="3:5" x14ac:dyDescent="0.25">
      <c r="C7" s="26" t="s">
        <v>41</v>
      </c>
      <c r="D7" s="27">
        <f>3 * MonthlyInstallment</f>
        <v>15379.33104629369</v>
      </c>
    </row>
    <row r="8" spans="3:5" x14ac:dyDescent="0.25">
      <c r="C8" s="26" t="s">
        <v>42</v>
      </c>
      <c r="D8" s="27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Magic 3x3</vt:lpstr>
      <vt:lpstr>8 Queens</vt:lpstr>
      <vt:lpstr>Recursion</vt:lpstr>
      <vt:lpstr>Parameter Passing</vt:lpstr>
      <vt:lpstr>Constructor Chaining</vt:lpstr>
      <vt:lpstr>Loan</vt:lpstr>
      <vt:lpstr>Loan!AnnualRate</vt:lpstr>
      <vt:lpstr>Loan!DurationInYears</vt:lpstr>
      <vt:lpstr>Loan!LoanAmount</vt:lpstr>
      <vt:lpstr>Loan!MonthlyInstallment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2020-06-08T06:54:29Z</dcterms:created>
  <dcterms:modified xsi:type="dcterms:W3CDTF">2024-05-28T08:42:57Z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