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nesas\"/>
    </mc:Choice>
  </mc:AlternateContent>
  <xr:revisionPtr revIDLastSave="0" documentId="13_ncr:1_{08C38D17-894C-47A4-97B9-13E0E69E84C1}" xr6:coauthVersionLast="47" xr6:coauthVersionMax="47" xr10:uidLastSave="{00000000-0000-0000-0000-000000000000}"/>
  <bookViews>
    <workbookView xWindow="-120" yWindow="-120" windowWidth="20730" windowHeight="11760" firstSheet="24" activeTab="29" xr2:uid="{22621C9E-BE8B-4D8E-983A-94AE6D56DD52}"/>
  </bookViews>
  <sheets>
    <sheet name="Object and Reference variable" sheetId="2" r:id="rId1"/>
    <sheet name="Generalization" sheetId="3" r:id="rId2"/>
    <sheet name="University" sheetId="1" r:id="rId3"/>
    <sheet name="Multiple Inheritance" sheetId="4" r:id="rId4"/>
    <sheet name="Original Sequence" sheetId="5" r:id="rId5"/>
    <sheet name="Sorted By Monthly Salary" sheetId="6" r:id="rId6"/>
    <sheet name="Bank" sheetId="7" r:id="rId7"/>
    <sheet name="Saving" sheetId="8" r:id="rId8"/>
    <sheet name="Loan" sheetId="9" r:id="rId9"/>
    <sheet name="Equality" sheetId="10" r:id="rId10"/>
    <sheet name="Island" sheetId="31" r:id="rId11"/>
    <sheet name="Types" sheetId="11" r:id="rId12"/>
    <sheet name="signed int" sheetId="15" r:id="rId13"/>
    <sheet name="Circle (Class)" sheetId="26" r:id="rId14"/>
    <sheet name="Circle (Struct)" sheetId="27" r:id="rId15"/>
    <sheet name="Array1D" sheetId="16" r:id="rId16"/>
    <sheet name="Magic3x3" sheetId="24" r:id="rId17"/>
    <sheet name="Queens" sheetId="25" r:id="rId18"/>
    <sheet name="Array2D" sheetId="17" r:id="rId19"/>
    <sheet name="Array of Array" sheetId="18" r:id="rId20"/>
    <sheet name="Jagged Array" sheetId="19" r:id="rId21"/>
    <sheet name="Matrix1" sheetId="20" r:id="rId22"/>
    <sheet name="Matrix2" sheetId="21" r:id="rId23"/>
    <sheet name="Matrix ADT" sheetId="22" r:id="rId24"/>
    <sheet name="Matrix Challenge" sheetId="23" r:id="rId25"/>
    <sheet name="Bitwise" sheetId="30" r:id="rId26"/>
    <sheet name="Truth Tables" sheetId="28" r:id="rId27"/>
    <sheet name="Fraction" sheetId="32" r:id="rId28"/>
    <sheet name="Multithreading" sheetId="33" r:id="rId29"/>
    <sheet name="MVC" sheetId="34" r:id="rId30"/>
  </sheets>
  <definedNames>
    <definedName name="AnnualRate" localSheetId="8">Loan!$D$3</definedName>
    <definedName name="AnnualRate" localSheetId="7">Saving!$D$3</definedName>
    <definedName name="DurationInYears" localSheetId="8">Loan!$D$4</definedName>
    <definedName name="LoanAmount" localSheetId="8">Loan!$D$2</definedName>
    <definedName name="MonthlyInstallment" localSheetId="8">Loan!$D$5</definedName>
    <definedName name="Saving" localSheetId="7">Saving!$D$2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33" l="1"/>
  <c r="K26" i="33"/>
  <c r="E2" i="24" l="1"/>
  <c r="E3" i="24"/>
  <c r="E4" i="24"/>
  <c r="A5" i="24"/>
  <c r="B5" i="24"/>
  <c r="C5" i="24"/>
  <c r="D5" i="24"/>
  <c r="E5" i="24"/>
  <c r="F6" i="24"/>
  <c r="F7" i="24"/>
  <c r="G7" i="24" s="1"/>
  <c r="F14" i="24"/>
  <c r="F15" i="24" s="1"/>
  <c r="E18" i="24"/>
  <c r="E19" i="24"/>
  <c r="E20" i="24"/>
  <c r="D5" i="9" l="1"/>
  <c r="D7" i="9" s="1"/>
  <c r="D6" i="8"/>
  <c r="D7" i="8"/>
  <c r="D8" i="8"/>
  <c r="D9" i="8"/>
  <c r="D10" i="8"/>
  <c r="D11" i="8"/>
  <c r="D12" i="8"/>
  <c r="D13" i="8"/>
  <c r="D14" i="8"/>
  <c r="D15" i="8"/>
  <c r="D16" i="8"/>
  <c r="P31" i="7"/>
  <c r="D8" i="9" l="1"/>
</calcChain>
</file>

<file path=xl/sharedStrings.xml><?xml version="1.0" encoding="utf-8"?>
<sst xmlns="http://schemas.openxmlformats.org/spreadsheetml/2006/main" count="180" uniqueCount="115">
  <si>
    <t>Student</t>
  </si>
  <si>
    <t>Name</t>
  </si>
  <si>
    <t>String</t>
  </si>
  <si>
    <t>CGPA</t>
  </si>
  <si>
    <t>float</t>
  </si>
  <si>
    <t>Salary</t>
  </si>
  <si>
    <t>double</t>
  </si>
  <si>
    <t>Lecturer</t>
  </si>
  <si>
    <t>Allowance</t>
  </si>
  <si>
    <t>Clerk</t>
  </si>
  <si>
    <t>OTRate</t>
  </si>
  <si>
    <t>ushort</t>
  </si>
  <si>
    <t>OTHours</t>
  </si>
  <si>
    <t>Staff</t>
  </si>
  <si>
    <t>Person</t>
  </si>
  <si>
    <t>Object</t>
  </si>
  <si>
    <t>Bat</t>
  </si>
  <si>
    <t>Man</t>
  </si>
  <si>
    <t>Batman</t>
  </si>
  <si>
    <t>Fight()</t>
  </si>
  <si>
    <t>Fly()
Eat()</t>
  </si>
  <si>
    <t>Walk()
Eat()</t>
  </si>
  <si>
    <t>Times</t>
  </si>
  <si>
    <t>Vs</t>
  </si>
  <si>
    <t>Bytes</t>
  </si>
  <si>
    <t>FV</t>
  </si>
  <si>
    <t>Year</t>
  </si>
  <si>
    <t>Annual Rate:</t>
  </si>
  <si>
    <t>Saving:</t>
  </si>
  <si>
    <t>Total Payment:</t>
  </si>
  <si>
    <t>Min Net Income:</t>
  </si>
  <si>
    <t>Monthly Installment:</t>
  </si>
  <si>
    <t>Years</t>
  </si>
  <si>
    <t>Duration:</t>
  </si>
  <si>
    <t>Loan Amount:</t>
  </si>
  <si>
    <t>-</t>
  </si>
  <si>
    <t>+</t>
  </si>
  <si>
    <t>Circumference:</t>
  </si>
  <si>
    <t>Area:</t>
  </si>
  <si>
    <t>4) Valid operations</t>
  </si>
  <si>
    <t>3) Value range</t>
  </si>
  <si>
    <t>2) How many bytes needed?</t>
  </si>
  <si>
    <t>1) What kind of data it can hold?</t>
  </si>
  <si>
    <t>Info about Type:</t>
  </si>
  <si>
    <t>UInt64</t>
  </si>
  <si>
    <t>ulong</t>
  </si>
  <si>
    <t>UInt32</t>
  </si>
  <si>
    <t>uint</t>
  </si>
  <si>
    <t>UInt16</t>
  </si>
  <si>
    <t>Byte</t>
  </si>
  <si>
    <t>byte</t>
  </si>
  <si>
    <t>Unsigned:</t>
  </si>
  <si>
    <t>Int64</t>
  </si>
  <si>
    <t>long</t>
  </si>
  <si>
    <t>Int32</t>
  </si>
  <si>
    <t>int</t>
  </si>
  <si>
    <t>Int16</t>
  </si>
  <si>
    <t>short</t>
  </si>
  <si>
    <t>Sbyte</t>
  </si>
  <si>
    <t>sbyte</t>
  </si>
  <si>
    <t>Signed:</t>
  </si>
  <si>
    <t>CTS</t>
  </si>
  <si>
    <r>
      <t>mA</t>
    </r>
    <r>
      <rPr>
        <vertAlign val="super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color rgb="FF00B0F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FF000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</si>
  <si>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mC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</si>
  <si>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mB (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theme="7" tint="-0.249977111117893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</si>
  <si>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mA (</t>
    </r>
    <r>
      <rPr>
        <sz val="11"/>
        <color rgb="FF00B0F0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x </t>
    </r>
    <r>
      <rPr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</si>
  <si>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(mA x mB</t>
    </r>
    <r>
      <rPr>
        <vertAlign val="super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 + mC =</t>
    </r>
  </si>
  <si>
    <t>mC</t>
  </si>
  <si>
    <t>mB</t>
  </si>
  <si>
    <t>mA</t>
  </si>
  <si>
    <t>Level</t>
  </si>
  <si>
    <t>Slots</t>
  </si>
  <si>
    <t>1..9</t>
  </si>
  <si>
    <r>
      <t>Q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/>
    </r>
  </si>
  <si>
    <t>♕</t>
  </si>
  <si>
    <r>
      <t>Q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</si>
  <si>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</si>
  <si>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</si>
  <si>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</si>
  <si>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</si>
  <si>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/>
    </r>
  </si>
  <si>
    <r>
      <t>Q</t>
    </r>
    <r>
      <rPr>
        <vertAlign val="subscript"/>
        <sz val="11"/>
        <color theme="1"/>
        <rFont val="Calibri"/>
        <family val="2"/>
        <scheme val="minor"/>
      </rPr>
      <t>0</t>
    </r>
  </si>
  <si>
    <t>Qs</t>
  </si>
  <si>
    <r>
      <rPr>
        <sz val="11"/>
        <color theme="1"/>
        <rFont val="Symbol"/>
        <family val="1"/>
        <charset val="2"/>
      </rPr>
      <t>2P</t>
    </r>
    <r>
      <rPr>
        <sz val="14"/>
        <color theme="1"/>
        <rFont val="Sitka Banner"/>
      </rPr>
      <t>r</t>
    </r>
  </si>
  <si>
    <r>
      <rPr>
        <sz val="11"/>
        <color theme="1"/>
        <rFont val="Symbol"/>
        <family val="1"/>
        <charset val="2"/>
      </rPr>
      <t>P</t>
    </r>
    <r>
      <rPr>
        <sz val="14"/>
        <color theme="1"/>
        <rFont val="Sitka Banner"/>
      </rPr>
      <t>r</t>
    </r>
    <r>
      <rPr>
        <vertAlign val="superscript"/>
        <sz val="11"/>
        <color theme="1"/>
        <rFont val="Calibri"/>
        <family val="2"/>
      </rPr>
      <t>2</t>
    </r>
  </si>
  <si>
    <t>F</t>
  </si>
  <si>
    <t>T</t>
  </si>
  <si>
    <t xml:space="preserve">          C1
    C2</t>
  </si>
  <si>
    <t>XOR (^)</t>
  </si>
  <si>
    <t>OR (||)</t>
  </si>
  <si>
    <t>AND (&amp;&amp;)</t>
  </si>
  <si>
    <t>mask</t>
  </si>
  <si>
    <t>y</t>
  </si>
  <si>
    <t>Test</t>
  </si>
  <si>
    <t>&amp;</t>
  </si>
  <si>
    <t>X</t>
  </si>
  <si>
    <t>Y</t>
  </si>
  <si>
    <t>11/1</t>
  </si>
  <si>
    <t>=</t>
  </si>
  <si>
    <t>7/1</t>
  </si>
  <si>
    <t>oldX</t>
  </si>
  <si>
    <t>What is the simplified version of fraction?</t>
  </si>
  <si>
    <t>120/24</t>
  </si>
  <si>
    <t>What is the GCD(48,120)?</t>
  </si>
  <si>
    <t>48/24</t>
  </si>
  <si>
    <t>96/gcd</t>
  </si>
  <si>
    <r>
      <t>1,2,3,4,6,</t>
    </r>
    <r>
      <rPr>
        <b/>
        <sz val="11"/>
        <color rgb="FFC00000"/>
        <rFont val="Calibri"/>
        <family val="2"/>
        <scheme val="minor"/>
      </rPr>
      <t>12</t>
    </r>
  </si>
  <si>
    <t>Where x:</t>
  </si>
  <si>
    <t>60/gcd</t>
  </si>
  <si>
    <t>96/12</t>
  </si>
  <si>
    <t>96/x</t>
  </si>
  <si>
    <t>60/12</t>
  </si>
  <si>
    <t>60/x</t>
  </si>
  <si>
    <t>T1</t>
  </si>
  <si>
    <t>Synchronous Vs Asynchronous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</si>
</sst>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11"/>
      <color theme="1"/>
      <name val="Calibri"/>
      <family val="1"/>
      <charset val="2"/>
    </font>
    <font>
      <sz val="11"/>
      <color theme="1"/>
      <name val="Symbol"/>
      <family val="1"/>
      <charset val="2"/>
    </font>
    <font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8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4"/>
      <color theme="1"/>
      <name val="Sitka Banner"/>
    </font>
    <font>
      <b/>
      <sz val="11"/>
      <color rgb="FFC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center" wrapText="1"/>
    </xf>
    <xf numFmtId="164" fontId="5" fillId="0" borderId="0" xfId="2" applyNumberFormat="1" applyFont="1"/>
    <xf numFmtId="0" fontId="5" fillId="0" borderId="0" xfId="0" applyFont="1" applyAlignment="1">
      <alignment horizontal="center"/>
    </xf>
    <xf numFmtId="0" fontId="5" fillId="0" borderId="0" xfId="0" applyFont="1"/>
    <xf numFmtId="44" fontId="0" fillId="0" borderId="0" xfId="3" applyFont="1"/>
    <xf numFmtId="8" fontId="0" fillId="0" borderId="0" xfId="3" applyNumberFormat="1" applyFont="1"/>
    <xf numFmtId="0" fontId="3" fillId="0" borderId="0" xfId="0" applyFont="1"/>
    <xf numFmtId="9" fontId="0" fillId="0" borderId="0" xfId="0" applyNumberFormat="1"/>
    <xf numFmtId="0" fontId="3" fillId="0" borderId="0" xfId="0" applyFont="1" applyAlignment="1">
      <alignment horizontal="right"/>
    </xf>
    <xf numFmtId="44" fontId="0" fillId="0" borderId="0" xfId="1" applyFont="1"/>
    <xf numFmtId="10" fontId="0" fillId="0" borderId="0" xfId="0" applyNumberFormat="1"/>
    <xf numFmtId="0" fontId="0" fillId="0" borderId="0" xfId="0" quotePrefix="1"/>
    <xf numFmtId="0" fontId="0" fillId="2" borderId="10" xfId="0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0" fillId="5" borderId="10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 wrapText="1"/>
    </xf>
    <xf numFmtId="0" fontId="0" fillId="4" borderId="0" xfId="0" applyFill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center" vertical="center"/>
    </xf>
    <xf numFmtId="16" fontId="0" fillId="0" borderId="11" xfId="0" quotePrefix="1" applyNumberFormat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19" fillId="0" borderId="0" xfId="0" applyFont="1"/>
  </cellXfs>
  <cellStyles count="4">
    <cellStyle name="Comma 2" xfId="2" xr:uid="{F7FE62D8-DA23-41A1-B8BC-93A5CDA74A9C}"/>
    <cellStyle name="Currency" xfId="1" builtinId="4"/>
    <cellStyle name="Currency 2" xfId="3" xr:uid="{57CC67CC-9B25-4EBD-B887-38FF9D75F803}"/>
    <cellStyle name="Normal" xfId="0" builtinId="0"/>
  </cellStyles>
  <dxfs count="4"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Saving!$D$5</c:f>
              <c:strCache>
                <c:ptCount val="1"/>
                <c:pt idx="0">
                  <c:v>FV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Saving!$C$6:$C$16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Saving!$D$6:$D$16</c:f>
              <c:numCache>
                <c:formatCode>_("$"* #,##0.00_);_("$"* \(#,##0.00\);_("$"* "-"??_);_(@_)</c:formatCode>
                <c:ptCount val="11"/>
                <c:pt idx="0" formatCode="&quot;$&quot;#,##0.00_);[Red]\(&quot;$&quot;#,##0.00\)">
                  <c:v>100</c:v>
                </c:pt>
                <c:pt idx="1">
                  <c:v>105</c:v>
                </c:pt>
                <c:pt idx="2">
                  <c:v>110.25</c:v>
                </c:pt>
                <c:pt idx="3">
                  <c:v>115.76250000000002</c:v>
                </c:pt>
                <c:pt idx="4">
                  <c:v>121.550625</c:v>
                </c:pt>
                <c:pt idx="5">
                  <c:v>127.62815625000002</c:v>
                </c:pt>
                <c:pt idx="6">
                  <c:v>134.0095640625</c:v>
                </c:pt>
                <c:pt idx="7">
                  <c:v>140.71004226562502</c:v>
                </c:pt>
                <c:pt idx="8">
                  <c:v>147.74554437890626</c:v>
                </c:pt>
                <c:pt idx="9">
                  <c:v>155.13282159785157</c:v>
                </c:pt>
                <c:pt idx="10">
                  <c:v>162.88946267774415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04-4908-BEF1-58C30C435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981736"/>
        <c:axId val="313982392"/>
      </c:lineChart>
      <c:catAx>
        <c:axId val="31398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2392"/>
        <c:crosses val="autoZero"/>
        <c:auto val="1"/>
        <c:lblAlgn val="ctr"/>
        <c:lblOffset val="100"/>
        <c:noMultiLvlLbl val="0"/>
      </c:catAx>
      <c:valAx>
        <c:axId val="313982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3981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575BA4B-4EA5-47C4-B165-6EC5E21AB475}" type="doc">
      <dgm:prSet loTypeId="urn:microsoft.com/office/officeart/2005/8/layout/hierarchy1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US"/>
        </a:p>
      </dgm:t>
    </dgm:pt>
    <dgm:pt modelId="{EB546F6D-852D-4578-A110-D788A91AE788}">
      <dgm:prSet phldrT="[Text]"/>
      <dgm:spPr/>
      <dgm:t>
        <a:bodyPr/>
        <a:lstStyle/>
        <a:p>
          <a:r>
            <a:rPr lang="en-US"/>
            <a:t>Data Type</a:t>
          </a:r>
        </a:p>
      </dgm:t>
    </dgm:pt>
    <dgm:pt modelId="{69DE4060-3C1F-443D-B0F2-C855FCC4185B}" type="parTrans" cxnId="{D313216E-5445-4CF7-B8B9-F9C6D9D0ECE9}">
      <dgm:prSet/>
      <dgm:spPr/>
      <dgm:t>
        <a:bodyPr/>
        <a:lstStyle/>
        <a:p>
          <a:endParaRPr lang="en-US"/>
        </a:p>
      </dgm:t>
    </dgm:pt>
    <dgm:pt modelId="{4BADDEF9-D0B5-4A41-9266-654A97C0CFB1}" type="sibTrans" cxnId="{D313216E-5445-4CF7-B8B9-F9C6D9D0ECE9}">
      <dgm:prSet/>
      <dgm:spPr/>
      <dgm:t>
        <a:bodyPr/>
        <a:lstStyle/>
        <a:p>
          <a:endParaRPr lang="en-US"/>
        </a:p>
      </dgm:t>
    </dgm:pt>
    <dgm:pt modelId="{D008880F-2A67-411E-8EFA-4E2B60AD76CD}">
      <dgm:prSet phldrT="[Text]"/>
      <dgm:spPr/>
      <dgm:t>
        <a:bodyPr/>
        <a:lstStyle/>
        <a:p>
          <a:r>
            <a:rPr lang="en-US"/>
            <a:t>Simple</a:t>
          </a:r>
        </a:p>
      </dgm:t>
    </dgm:pt>
    <dgm:pt modelId="{8264056E-9677-49F4-998B-DE2A54444748}" type="parTrans" cxnId="{881FC562-13DE-44FF-ACF8-03C8FAE98D81}">
      <dgm:prSet/>
      <dgm:spPr/>
      <dgm:t>
        <a:bodyPr/>
        <a:lstStyle/>
        <a:p>
          <a:endParaRPr lang="en-US"/>
        </a:p>
      </dgm:t>
    </dgm:pt>
    <dgm:pt modelId="{8156A4B1-4660-4387-A241-7AB15FF45E46}" type="sibTrans" cxnId="{881FC562-13DE-44FF-ACF8-03C8FAE98D81}">
      <dgm:prSet/>
      <dgm:spPr/>
      <dgm:t>
        <a:bodyPr/>
        <a:lstStyle/>
        <a:p>
          <a:endParaRPr lang="en-US"/>
        </a:p>
      </dgm:t>
    </dgm:pt>
    <dgm:pt modelId="{80345F5D-FD0B-4DED-9783-30C76B18F1E8}">
      <dgm:prSet phldrT="[Text]"/>
      <dgm:spPr/>
      <dgm:t>
        <a:bodyPr/>
        <a:lstStyle/>
        <a:p>
          <a:r>
            <a:rPr lang="en-US"/>
            <a:t>Integer</a:t>
          </a:r>
        </a:p>
      </dgm:t>
    </dgm:pt>
    <dgm:pt modelId="{F4ECA930-6D17-4114-9C81-3C17AA7FEB1F}" type="parTrans" cxnId="{CA304BBE-4BC9-4651-AA1E-CFE9C8FF2824}">
      <dgm:prSet/>
      <dgm:spPr/>
      <dgm:t>
        <a:bodyPr/>
        <a:lstStyle/>
        <a:p>
          <a:endParaRPr lang="en-US"/>
        </a:p>
      </dgm:t>
    </dgm:pt>
    <dgm:pt modelId="{C1D1F54F-F54F-411A-9E43-1A9989E39342}" type="sibTrans" cxnId="{CA304BBE-4BC9-4651-AA1E-CFE9C8FF2824}">
      <dgm:prSet/>
      <dgm:spPr/>
      <dgm:t>
        <a:bodyPr/>
        <a:lstStyle/>
        <a:p>
          <a:endParaRPr lang="en-US"/>
        </a:p>
      </dgm:t>
    </dgm:pt>
    <dgm:pt modelId="{81C1D9E8-F443-4EFE-AB94-423188E43825}">
      <dgm:prSet phldrT="[Text]"/>
      <dgm:spPr/>
      <dgm:t>
        <a:bodyPr/>
        <a:lstStyle/>
        <a:p>
          <a:r>
            <a:rPr lang="en-US"/>
            <a:t>Real</a:t>
          </a:r>
        </a:p>
      </dgm:t>
    </dgm:pt>
    <dgm:pt modelId="{8F264CCC-3D8F-41E8-B5F5-896F1EBCEEF2}" type="parTrans" cxnId="{6AA7D094-0A49-4F3B-A073-EF424A219A29}">
      <dgm:prSet/>
      <dgm:spPr/>
      <dgm:t>
        <a:bodyPr/>
        <a:lstStyle/>
        <a:p>
          <a:endParaRPr lang="en-US"/>
        </a:p>
      </dgm:t>
    </dgm:pt>
    <dgm:pt modelId="{25092A42-3975-49A3-9A2B-00D8BF9362DF}" type="sibTrans" cxnId="{6AA7D094-0A49-4F3B-A073-EF424A219A29}">
      <dgm:prSet/>
      <dgm:spPr/>
      <dgm:t>
        <a:bodyPr/>
        <a:lstStyle/>
        <a:p>
          <a:endParaRPr lang="en-US"/>
        </a:p>
      </dgm:t>
    </dgm:pt>
    <dgm:pt modelId="{949379A2-6650-4121-AEC7-CEA5544A9F7E}">
      <dgm:prSet phldrT="[Text]"/>
      <dgm:spPr/>
      <dgm:t>
        <a:bodyPr/>
        <a:lstStyle/>
        <a:p>
          <a:r>
            <a:rPr lang="en-US"/>
            <a:t>Complex</a:t>
          </a:r>
        </a:p>
      </dgm:t>
    </dgm:pt>
    <dgm:pt modelId="{955F87E3-615C-4895-B0CB-3932B528EEBC}" type="parTrans" cxnId="{9120C1AD-F41A-4BE9-B755-7EFCA0493483}">
      <dgm:prSet/>
      <dgm:spPr/>
      <dgm:t>
        <a:bodyPr/>
        <a:lstStyle/>
        <a:p>
          <a:endParaRPr lang="en-US"/>
        </a:p>
      </dgm:t>
    </dgm:pt>
    <dgm:pt modelId="{36C847FC-E1C6-4D0A-A989-07F6CE80F455}" type="sibTrans" cxnId="{9120C1AD-F41A-4BE9-B755-7EFCA0493483}">
      <dgm:prSet/>
      <dgm:spPr/>
      <dgm:t>
        <a:bodyPr/>
        <a:lstStyle/>
        <a:p>
          <a:endParaRPr lang="en-US"/>
        </a:p>
      </dgm:t>
    </dgm:pt>
    <dgm:pt modelId="{D47D0DB7-89FC-4AC9-AD36-DF06F2BA385D}">
      <dgm:prSet phldrT="[Text]"/>
      <dgm:spPr/>
      <dgm:t>
        <a:bodyPr/>
        <a:lstStyle/>
        <a:p>
          <a:r>
            <a:rPr lang="en-US"/>
            <a:t>Homogeneous</a:t>
          </a:r>
        </a:p>
      </dgm:t>
    </dgm:pt>
    <dgm:pt modelId="{73E8CDBE-CF1C-41F0-8773-E4E22E179CC0}" type="parTrans" cxnId="{56EABD3C-79E3-4E74-A0EB-2A9AE8901A59}">
      <dgm:prSet/>
      <dgm:spPr/>
      <dgm:t>
        <a:bodyPr/>
        <a:lstStyle/>
        <a:p>
          <a:endParaRPr lang="en-US"/>
        </a:p>
      </dgm:t>
    </dgm:pt>
    <dgm:pt modelId="{886BCA47-5A67-44D9-B1C2-F972027BBF8E}" type="sibTrans" cxnId="{56EABD3C-79E3-4E74-A0EB-2A9AE8901A59}">
      <dgm:prSet/>
      <dgm:spPr/>
      <dgm:t>
        <a:bodyPr/>
        <a:lstStyle/>
        <a:p>
          <a:endParaRPr lang="en-US"/>
        </a:p>
      </dgm:t>
    </dgm:pt>
    <dgm:pt modelId="{2152F568-55FF-4463-B887-AFD450F580C6}">
      <dgm:prSet phldrT="[Text]"/>
      <dgm:spPr/>
      <dgm:t>
        <a:bodyPr/>
        <a:lstStyle/>
        <a:p>
          <a:r>
            <a:rPr lang="en-US"/>
            <a:t>bool</a:t>
          </a:r>
        </a:p>
      </dgm:t>
    </dgm:pt>
    <dgm:pt modelId="{883AFA9F-A6FD-49D8-A8ED-0D5FE5F24FA1}" type="parTrans" cxnId="{B8A0CBE2-267B-4A8C-BF7D-91E3CF3AAECB}">
      <dgm:prSet/>
      <dgm:spPr/>
      <dgm:t>
        <a:bodyPr/>
        <a:lstStyle/>
        <a:p>
          <a:endParaRPr lang="en-US"/>
        </a:p>
      </dgm:t>
    </dgm:pt>
    <dgm:pt modelId="{56C2D7BB-6ABC-4A03-A926-7B7C255B0F34}" type="sibTrans" cxnId="{B8A0CBE2-267B-4A8C-BF7D-91E3CF3AAECB}">
      <dgm:prSet/>
      <dgm:spPr/>
      <dgm:t>
        <a:bodyPr/>
        <a:lstStyle/>
        <a:p>
          <a:endParaRPr lang="en-US"/>
        </a:p>
      </dgm:t>
    </dgm:pt>
    <dgm:pt modelId="{B2DF5C1D-4876-45B6-9BB0-84F0519D5636}">
      <dgm:prSet phldrT="[Text]"/>
      <dgm:spPr/>
      <dgm:t>
        <a:bodyPr/>
        <a:lstStyle/>
        <a:p>
          <a:r>
            <a:rPr lang="en-US"/>
            <a:t>Heterogenous</a:t>
          </a:r>
        </a:p>
      </dgm:t>
    </dgm:pt>
    <dgm:pt modelId="{0169E63D-0A49-48A4-AB29-131549446BAD}" type="parTrans" cxnId="{1BD3550B-D6F8-4C5D-B82E-99A8FD424D8A}">
      <dgm:prSet/>
      <dgm:spPr/>
      <dgm:t>
        <a:bodyPr/>
        <a:lstStyle/>
        <a:p>
          <a:endParaRPr lang="en-US"/>
        </a:p>
      </dgm:t>
    </dgm:pt>
    <dgm:pt modelId="{F2F4B020-1AC6-46CE-913B-8C9D1F09D41C}" type="sibTrans" cxnId="{1BD3550B-D6F8-4C5D-B82E-99A8FD424D8A}">
      <dgm:prSet/>
      <dgm:spPr/>
      <dgm:t>
        <a:bodyPr/>
        <a:lstStyle/>
        <a:p>
          <a:endParaRPr lang="en-US"/>
        </a:p>
      </dgm:t>
    </dgm:pt>
    <dgm:pt modelId="{AE8069D8-F1A2-4948-A5FA-F6CE496CD73D}">
      <dgm:prSet phldrT="[Text]"/>
      <dgm:spPr/>
      <dgm:t>
        <a:bodyPr/>
        <a:lstStyle/>
        <a:p>
          <a:r>
            <a:rPr lang="en-US"/>
            <a:t>Array</a:t>
          </a:r>
        </a:p>
      </dgm:t>
    </dgm:pt>
    <dgm:pt modelId="{DB8A6D11-9AE2-4790-84B4-3E76D09DD466}" type="parTrans" cxnId="{4D256EB3-E33A-4778-AAAC-C378E5B06085}">
      <dgm:prSet/>
      <dgm:spPr/>
      <dgm:t>
        <a:bodyPr/>
        <a:lstStyle/>
        <a:p>
          <a:endParaRPr lang="en-US"/>
        </a:p>
      </dgm:t>
    </dgm:pt>
    <dgm:pt modelId="{2D34E4EC-5FA4-4AA3-9A8D-92E85856B02D}" type="sibTrans" cxnId="{4D256EB3-E33A-4778-AAAC-C378E5B06085}">
      <dgm:prSet/>
      <dgm:spPr/>
      <dgm:t>
        <a:bodyPr/>
        <a:lstStyle/>
        <a:p>
          <a:endParaRPr lang="en-US"/>
        </a:p>
      </dgm:t>
    </dgm:pt>
    <dgm:pt modelId="{1EE81D91-F888-4539-91FE-D8BDACF0505C}">
      <dgm:prSet phldrT="[Text]"/>
      <dgm:spPr/>
      <dgm:t>
        <a:bodyPr/>
        <a:lstStyle/>
        <a:p>
          <a:r>
            <a:rPr lang="en-US"/>
            <a:t>ArrayList</a:t>
          </a:r>
        </a:p>
      </dgm:t>
    </dgm:pt>
    <dgm:pt modelId="{5A72CBBC-B764-4B38-9531-F8E6DD47199F}" type="parTrans" cxnId="{9691EB7B-97B0-4F74-B011-CEA8F43AF5D1}">
      <dgm:prSet/>
      <dgm:spPr/>
      <dgm:t>
        <a:bodyPr/>
        <a:lstStyle/>
        <a:p>
          <a:endParaRPr lang="en-US"/>
        </a:p>
      </dgm:t>
    </dgm:pt>
    <dgm:pt modelId="{D3E6C78B-4F3D-48DC-B02C-AB64F5E6C443}" type="sibTrans" cxnId="{9691EB7B-97B0-4F74-B011-CEA8F43AF5D1}">
      <dgm:prSet/>
      <dgm:spPr/>
      <dgm:t>
        <a:bodyPr/>
        <a:lstStyle/>
        <a:p>
          <a:endParaRPr lang="en-US"/>
        </a:p>
      </dgm:t>
    </dgm:pt>
    <dgm:pt modelId="{37F85C68-D00E-4DF3-A5F8-D5B4B4320012}">
      <dgm:prSet phldrT="[Text]"/>
      <dgm:spPr/>
      <dgm:t>
        <a:bodyPr/>
        <a:lstStyle/>
        <a:p>
          <a:r>
            <a:rPr lang="en-US"/>
            <a:t>Signed</a:t>
          </a:r>
        </a:p>
      </dgm:t>
    </dgm:pt>
    <dgm:pt modelId="{92F56A85-3038-4BD1-B0CB-67AB5EAEC8A2}" type="parTrans" cxnId="{0648B568-0AB7-4F0C-965E-82D32DD7B81C}">
      <dgm:prSet/>
      <dgm:spPr/>
      <dgm:t>
        <a:bodyPr/>
        <a:lstStyle/>
        <a:p>
          <a:endParaRPr lang="en-US"/>
        </a:p>
      </dgm:t>
    </dgm:pt>
    <dgm:pt modelId="{40E1BF6D-83E4-4210-845F-8B54A9B0FD1D}" type="sibTrans" cxnId="{0648B568-0AB7-4F0C-965E-82D32DD7B81C}">
      <dgm:prSet/>
      <dgm:spPr/>
      <dgm:t>
        <a:bodyPr/>
        <a:lstStyle/>
        <a:p>
          <a:endParaRPr lang="en-US"/>
        </a:p>
      </dgm:t>
    </dgm:pt>
    <dgm:pt modelId="{007C40DC-74E5-4B8B-BA46-01B55F67CCF6}">
      <dgm:prSet phldrT="[Text]"/>
      <dgm:spPr/>
      <dgm:t>
        <a:bodyPr/>
        <a:lstStyle/>
        <a:p>
          <a:r>
            <a:rPr lang="en-US"/>
            <a:t>Unsigned</a:t>
          </a:r>
        </a:p>
      </dgm:t>
    </dgm:pt>
    <dgm:pt modelId="{046D7512-1AF9-4D9E-BB8C-DB351107A74E}" type="parTrans" cxnId="{87513347-C736-496C-A445-9B224A9BBDD5}">
      <dgm:prSet/>
      <dgm:spPr/>
      <dgm:t>
        <a:bodyPr/>
        <a:lstStyle/>
        <a:p>
          <a:endParaRPr lang="en-US"/>
        </a:p>
      </dgm:t>
    </dgm:pt>
    <dgm:pt modelId="{80410FDA-9C26-41CA-BB23-8772A361ABE0}" type="sibTrans" cxnId="{87513347-C736-496C-A445-9B224A9BBDD5}">
      <dgm:prSet/>
      <dgm:spPr/>
      <dgm:t>
        <a:bodyPr/>
        <a:lstStyle/>
        <a:p>
          <a:endParaRPr lang="en-US"/>
        </a:p>
      </dgm:t>
    </dgm:pt>
    <dgm:pt modelId="{6408110F-535A-43EF-BA88-D60C23D40CB2}">
      <dgm:prSet phldrT="[Text]"/>
      <dgm:spPr/>
      <dgm:t>
        <a:bodyPr/>
        <a:lstStyle/>
        <a:p>
          <a:r>
            <a:rPr lang="en-US"/>
            <a:t>sbyte</a:t>
          </a:r>
        </a:p>
      </dgm:t>
    </dgm:pt>
    <dgm:pt modelId="{DBE1677C-128B-4608-8A81-59A3C729D9A1}" type="parTrans" cxnId="{C31746DD-7C27-4ACC-9D5D-2B820AD880D0}">
      <dgm:prSet/>
      <dgm:spPr/>
      <dgm:t>
        <a:bodyPr/>
        <a:lstStyle/>
        <a:p>
          <a:endParaRPr lang="en-US"/>
        </a:p>
      </dgm:t>
    </dgm:pt>
    <dgm:pt modelId="{D29537AD-E3AB-425A-B622-C854C2111646}" type="sibTrans" cxnId="{C31746DD-7C27-4ACC-9D5D-2B820AD880D0}">
      <dgm:prSet/>
      <dgm:spPr/>
      <dgm:t>
        <a:bodyPr/>
        <a:lstStyle/>
        <a:p>
          <a:endParaRPr lang="en-US"/>
        </a:p>
      </dgm:t>
    </dgm:pt>
    <dgm:pt modelId="{DF181BE8-7FC4-4B76-ACF3-AB19303AA29C}">
      <dgm:prSet phldrT="[Text]"/>
      <dgm:spPr/>
      <dgm:t>
        <a:bodyPr/>
        <a:lstStyle/>
        <a:p>
          <a:r>
            <a:rPr lang="en-US"/>
            <a:t>short</a:t>
          </a:r>
        </a:p>
      </dgm:t>
    </dgm:pt>
    <dgm:pt modelId="{5AFEB974-89AD-4073-A5A1-B74CE2D2ECC6}" type="parTrans" cxnId="{59FEDA04-F7CD-45BC-A30B-A20B131DE40C}">
      <dgm:prSet/>
      <dgm:spPr/>
      <dgm:t>
        <a:bodyPr/>
        <a:lstStyle/>
        <a:p>
          <a:endParaRPr lang="en-US"/>
        </a:p>
      </dgm:t>
    </dgm:pt>
    <dgm:pt modelId="{01F2EDED-6683-4399-AF4F-826F7BFE72E9}" type="sibTrans" cxnId="{59FEDA04-F7CD-45BC-A30B-A20B131DE40C}">
      <dgm:prSet/>
      <dgm:spPr/>
      <dgm:t>
        <a:bodyPr/>
        <a:lstStyle/>
        <a:p>
          <a:endParaRPr lang="en-US"/>
        </a:p>
      </dgm:t>
    </dgm:pt>
    <dgm:pt modelId="{054EF6C7-8F4A-43DB-B970-3FDF9FDA5121}">
      <dgm:prSet phldrT="[Text]"/>
      <dgm:spPr/>
      <dgm:t>
        <a:bodyPr/>
        <a:lstStyle/>
        <a:p>
          <a:r>
            <a:rPr lang="en-US"/>
            <a:t>int</a:t>
          </a:r>
        </a:p>
      </dgm:t>
    </dgm:pt>
    <dgm:pt modelId="{97FE2FB0-0562-446E-BB76-3F73713B2C1F}" type="parTrans" cxnId="{3D7FD567-910F-4415-A2B8-1FB399B492BC}">
      <dgm:prSet/>
      <dgm:spPr/>
      <dgm:t>
        <a:bodyPr/>
        <a:lstStyle/>
        <a:p>
          <a:endParaRPr lang="en-US"/>
        </a:p>
      </dgm:t>
    </dgm:pt>
    <dgm:pt modelId="{104BE3C5-7D97-4A66-A58B-8DB82BEB4C33}" type="sibTrans" cxnId="{3D7FD567-910F-4415-A2B8-1FB399B492BC}">
      <dgm:prSet/>
      <dgm:spPr/>
      <dgm:t>
        <a:bodyPr/>
        <a:lstStyle/>
        <a:p>
          <a:endParaRPr lang="en-US"/>
        </a:p>
      </dgm:t>
    </dgm:pt>
    <dgm:pt modelId="{BAFF5E1C-F9DC-40A3-9748-912BBD769A9F}">
      <dgm:prSet phldrT="[Text]"/>
      <dgm:spPr/>
      <dgm:t>
        <a:bodyPr/>
        <a:lstStyle/>
        <a:p>
          <a:r>
            <a:rPr lang="en-US"/>
            <a:t>long</a:t>
          </a:r>
        </a:p>
      </dgm:t>
    </dgm:pt>
    <dgm:pt modelId="{E74B3457-7427-42F9-9B4D-AA747352C1A0}" type="parTrans" cxnId="{C0A84BB5-7ACE-4C9D-8C67-54DEB6A800B1}">
      <dgm:prSet/>
      <dgm:spPr/>
      <dgm:t>
        <a:bodyPr/>
        <a:lstStyle/>
        <a:p>
          <a:endParaRPr lang="en-US"/>
        </a:p>
      </dgm:t>
    </dgm:pt>
    <dgm:pt modelId="{140656F8-1835-473D-8120-4E9447C99D2F}" type="sibTrans" cxnId="{C0A84BB5-7ACE-4C9D-8C67-54DEB6A800B1}">
      <dgm:prSet/>
      <dgm:spPr/>
      <dgm:t>
        <a:bodyPr/>
        <a:lstStyle/>
        <a:p>
          <a:endParaRPr lang="en-US"/>
        </a:p>
      </dgm:t>
    </dgm:pt>
    <dgm:pt modelId="{B46EBEC6-4430-40CD-95BF-2EBD9F344740}">
      <dgm:prSet phldrT="[Text]"/>
      <dgm:spPr/>
      <dgm:t>
        <a:bodyPr/>
        <a:lstStyle/>
        <a:p>
          <a:r>
            <a:rPr lang="en-US"/>
            <a:t>byte</a:t>
          </a:r>
        </a:p>
      </dgm:t>
    </dgm:pt>
    <dgm:pt modelId="{F7277047-449E-4870-83B2-0EBB6BBB2480}" type="parTrans" cxnId="{5ECAB739-C747-4A90-A222-F3CB1FAAE9E8}">
      <dgm:prSet/>
      <dgm:spPr/>
      <dgm:t>
        <a:bodyPr/>
        <a:lstStyle/>
        <a:p>
          <a:endParaRPr lang="en-US"/>
        </a:p>
      </dgm:t>
    </dgm:pt>
    <dgm:pt modelId="{0218441E-15B7-4DEC-9FE7-058D1559EAB1}" type="sibTrans" cxnId="{5ECAB739-C747-4A90-A222-F3CB1FAAE9E8}">
      <dgm:prSet/>
      <dgm:spPr/>
      <dgm:t>
        <a:bodyPr/>
        <a:lstStyle/>
        <a:p>
          <a:endParaRPr lang="en-US"/>
        </a:p>
      </dgm:t>
    </dgm:pt>
    <dgm:pt modelId="{A1963000-7E17-4705-BF45-1F2BA5796B58}">
      <dgm:prSet phldrT="[Text]"/>
      <dgm:spPr/>
      <dgm:t>
        <a:bodyPr/>
        <a:lstStyle/>
        <a:p>
          <a:r>
            <a:rPr lang="en-US"/>
            <a:t>ushort</a:t>
          </a:r>
        </a:p>
      </dgm:t>
    </dgm:pt>
    <dgm:pt modelId="{9D0BDB8F-60E7-4B1C-9F19-226447708CAF}" type="parTrans" cxnId="{584C029C-32EA-4D01-B363-BA888392978D}">
      <dgm:prSet/>
      <dgm:spPr/>
      <dgm:t>
        <a:bodyPr/>
        <a:lstStyle/>
        <a:p>
          <a:endParaRPr lang="en-US"/>
        </a:p>
      </dgm:t>
    </dgm:pt>
    <dgm:pt modelId="{784ADFFE-1392-4EED-B787-660086F0E7E6}" type="sibTrans" cxnId="{584C029C-32EA-4D01-B363-BA888392978D}">
      <dgm:prSet/>
      <dgm:spPr/>
      <dgm:t>
        <a:bodyPr/>
        <a:lstStyle/>
        <a:p>
          <a:endParaRPr lang="en-US"/>
        </a:p>
      </dgm:t>
    </dgm:pt>
    <dgm:pt modelId="{72A3E9C9-3541-474D-BF2C-71D866318922}">
      <dgm:prSet phldrT="[Text]"/>
      <dgm:spPr/>
      <dgm:t>
        <a:bodyPr/>
        <a:lstStyle/>
        <a:p>
          <a:r>
            <a:rPr lang="en-US"/>
            <a:t>uint</a:t>
          </a:r>
        </a:p>
      </dgm:t>
    </dgm:pt>
    <dgm:pt modelId="{3027FEB4-F536-4F76-948C-E28EE31127C9}" type="parTrans" cxnId="{C6394549-1738-49AE-B606-A565FD731C3D}">
      <dgm:prSet/>
      <dgm:spPr/>
      <dgm:t>
        <a:bodyPr/>
        <a:lstStyle/>
        <a:p>
          <a:endParaRPr lang="en-US"/>
        </a:p>
      </dgm:t>
    </dgm:pt>
    <dgm:pt modelId="{B97070FE-29D6-4D69-948A-B01F438A1E6F}" type="sibTrans" cxnId="{C6394549-1738-49AE-B606-A565FD731C3D}">
      <dgm:prSet/>
      <dgm:spPr/>
      <dgm:t>
        <a:bodyPr/>
        <a:lstStyle/>
        <a:p>
          <a:endParaRPr lang="en-US"/>
        </a:p>
      </dgm:t>
    </dgm:pt>
    <dgm:pt modelId="{460DB444-AC4A-44CE-B911-3F4286B17021}">
      <dgm:prSet phldrT="[Text]"/>
      <dgm:spPr/>
      <dgm:t>
        <a:bodyPr/>
        <a:lstStyle/>
        <a:p>
          <a:r>
            <a:rPr lang="en-US"/>
            <a:t>ulong</a:t>
          </a:r>
        </a:p>
      </dgm:t>
    </dgm:pt>
    <dgm:pt modelId="{3971E2CD-2FF1-45D7-992D-2CD870C5A1D2}" type="parTrans" cxnId="{09AFD251-0D72-4B6F-8F35-9E53B190A509}">
      <dgm:prSet/>
      <dgm:spPr/>
      <dgm:t>
        <a:bodyPr/>
        <a:lstStyle/>
        <a:p>
          <a:endParaRPr lang="en-US"/>
        </a:p>
      </dgm:t>
    </dgm:pt>
    <dgm:pt modelId="{B8FA9C48-4BAE-4229-BF8D-D8A6B7CB65D0}" type="sibTrans" cxnId="{09AFD251-0D72-4B6F-8F35-9E53B190A509}">
      <dgm:prSet/>
      <dgm:spPr/>
      <dgm:t>
        <a:bodyPr/>
        <a:lstStyle/>
        <a:p>
          <a:endParaRPr lang="en-US"/>
        </a:p>
      </dgm:t>
    </dgm:pt>
    <dgm:pt modelId="{D07EC0BF-BF69-42D7-839C-28A11E8C9F14}">
      <dgm:prSet phldrT="[Text]"/>
      <dgm:spPr/>
      <dgm:t>
        <a:bodyPr/>
        <a:lstStyle/>
        <a:p>
          <a:r>
            <a:rPr lang="en-US"/>
            <a:t>float</a:t>
          </a:r>
        </a:p>
      </dgm:t>
    </dgm:pt>
    <dgm:pt modelId="{3A291165-DABB-42DA-9EE1-991F370C2ECC}" type="parTrans" cxnId="{DE9B9070-29E1-4E45-AD24-D0C0326A34B1}">
      <dgm:prSet/>
      <dgm:spPr/>
      <dgm:t>
        <a:bodyPr/>
        <a:lstStyle/>
        <a:p>
          <a:endParaRPr lang="en-US"/>
        </a:p>
      </dgm:t>
    </dgm:pt>
    <dgm:pt modelId="{73B286BE-0FB2-484A-8C3F-8C4F43CD8C4C}" type="sibTrans" cxnId="{DE9B9070-29E1-4E45-AD24-D0C0326A34B1}">
      <dgm:prSet/>
      <dgm:spPr/>
      <dgm:t>
        <a:bodyPr/>
        <a:lstStyle/>
        <a:p>
          <a:endParaRPr lang="en-US"/>
        </a:p>
      </dgm:t>
    </dgm:pt>
    <dgm:pt modelId="{9C02235C-89D0-4B33-B306-F7C7EB4F9CA4}">
      <dgm:prSet phldrT="[Text]"/>
      <dgm:spPr/>
      <dgm:t>
        <a:bodyPr/>
        <a:lstStyle/>
        <a:p>
          <a:r>
            <a:rPr lang="en-US"/>
            <a:t>double</a:t>
          </a:r>
        </a:p>
      </dgm:t>
    </dgm:pt>
    <dgm:pt modelId="{90A422FF-7B59-4A27-9918-F9CBC63B0999}" type="parTrans" cxnId="{A375F5B1-A769-4E31-A800-2E2FD7C9EF45}">
      <dgm:prSet/>
      <dgm:spPr/>
      <dgm:t>
        <a:bodyPr/>
        <a:lstStyle/>
        <a:p>
          <a:endParaRPr lang="en-US"/>
        </a:p>
      </dgm:t>
    </dgm:pt>
    <dgm:pt modelId="{2A1F39D5-636D-4CE6-AB92-CD543E95E818}" type="sibTrans" cxnId="{A375F5B1-A769-4E31-A800-2E2FD7C9EF45}">
      <dgm:prSet/>
      <dgm:spPr/>
      <dgm:t>
        <a:bodyPr/>
        <a:lstStyle/>
        <a:p>
          <a:endParaRPr lang="en-US"/>
        </a:p>
      </dgm:t>
    </dgm:pt>
    <dgm:pt modelId="{B5F9A961-80E3-4512-9AB3-D55DF5D27523}">
      <dgm:prSet phldrT="[Text]"/>
      <dgm:spPr/>
      <dgm:t>
        <a:bodyPr/>
        <a:lstStyle/>
        <a:p>
          <a:r>
            <a:rPr lang="en-US"/>
            <a:t>decimal</a:t>
          </a:r>
        </a:p>
      </dgm:t>
    </dgm:pt>
    <dgm:pt modelId="{B274E5A7-8081-47A4-94D3-FA95642344A1}" type="parTrans" cxnId="{0F14BA60-9DA9-4840-8B46-64D498F44C68}">
      <dgm:prSet/>
      <dgm:spPr/>
      <dgm:t>
        <a:bodyPr/>
        <a:lstStyle/>
        <a:p>
          <a:endParaRPr lang="en-US"/>
        </a:p>
      </dgm:t>
    </dgm:pt>
    <dgm:pt modelId="{1924207E-C3BB-4DA0-A1F7-C9FC9E6F4BFE}" type="sibTrans" cxnId="{0F14BA60-9DA9-4840-8B46-64D498F44C68}">
      <dgm:prSet/>
      <dgm:spPr/>
      <dgm:t>
        <a:bodyPr/>
        <a:lstStyle/>
        <a:p>
          <a:endParaRPr lang="en-US"/>
        </a:p>
      </dgm:t>
    </dgm:pt>
    <dgm:pt modelId="{290F70F6-41BB-4EA8-BE4A-94671118199A}">
      <dgm:prSet phldrT="[Text]"/>
      <dgm:spPr/>
      <dgm:t>
        <a:bodyPr/>
        <a:lstStyle/>
        <a:p>
          <a:r>
            <a:rPr lang="en-US"/>
            <a:t>string</a:t>
          </a:r>
        </a:p>
      </dgm:t>
    </dgm:pt>
    <dgm:pt modelId="{F668511E-2446-4C25-A701-28C988C126D8}" type="parTrans" cxnId="{C78F67A6-DFE2-4793-874B-7F9376B44D27}">
      <dgm:prSet/>
      <dgm:spPr/>
      <dgm:t>
        <a:bodyPr/>
        <a:lstStyle/>
        <a:p>
          <a:endParaRPr lang="en-US"/>
        </a:p>
      </dgm:t>
    </dgm:pt>
    <dgm:pt modelId="{EDCDBC24-C541-40CF-AAA6-B0AC2C50FDAC}" type="sibTrans" cxnId="{C78F67A6-DFE2-4793-874B-7F9376B44D27}">
      <dgm:prSet/>
      <dgm:spPr/>
      <dgm:t>
        <a:bodyPr/>
        <a:lstStyle/>
        <a:p>
          <a:endParaRPr lang="en-US"/>
        </a:p>
      </dgm:t>
    </dgm:pt>
    <dgm:pt modelId="{89F4F330-9AD6-49C5-B1F3-38CB6C2A9305}">
      <dgm:prSet phldrT="[Text]"/>
      <dgm:spPr/>
      <dgm:t>
        <a:bodyPr/>
        <a:lstStyle/>
        <a:p>
          <a:r>
            <a:rPr lang="en-US"/>
            <a:t>char</a:t>
          </a:r>
        </a:p>
      </dgm:t>
    </dgm:pt>
    <dgm:pt modelId="{69191028-5ABE-4A30-BF79-DEB208001365}" type="parTrans" cxnId="{041689EC-6839-43AF-BC5F-0C5A17CF5579}">
      <dgm:prSet/>
      <dgm:spPr/>
      <dgm:t>
        <a:bodyPr/>
        <a:lstStyle/>
        <a:p>
          <a:endParaRPr lang="en-US"/>
        </a:p>
      </dgm:t>
    </dgm:pt>
    <dgm:pt modelId="{572EC04F-1DBE-4E56-9754-4F0D045B3A53}" type="sibTrans" cxnId="{041689EC-6839-43AF-BC5F-0C5A17CF5579}">
      <dgm:prSet/>
      <dgm:spPr/>
      <dgm:t>
        <a:bodyPr/>
        <a:lstStyle/>
        <a:p>
          <a:endParaRPr lang="en-US"/>
        </a:p>
      </dgm:t>
    </dgm:pt>
    <dgm:pt modelId="{E1EDA063-AEBE-4147-9295-7011695B4A25}">
      <dgm:prSet phldrT="[Text]"/>
      <dgm:spPr/>
      <dgm:t>
        <a:bodyPr/>
        <a:lstStyle/>
        <a:p>
          <a:r>
            <a:rPr lang="en-US"/>
            <a:t>1D</a:t>
          </a:r>
        </a:p>
      </dgm:t>
    </dgm:pt>
    <dgm:pt modelId="{3228BB50-E099-45CD-BBF9-50EB4F4FBD01}" type="parTrans" cxnId="{FAE17F73-4DEF-479B-83A2-0844D4A32E95}">
      <dgm:prSet/>
      <dgm:spPr/>
      <dgm:t>
        <a:bodyPr/>
        <a:lstStyle/>
        <a:p>
          <a:endParaRPr lang="en-US"/>
        </a:p>
      </dgm:t>
    </dgm:pt>
    <dgm:pt modelId="{EC9F15A4-5A8F-4C55-AE65-2F6C2FDAB6EE}" type="sibTrans" cxnId="{FAE17F73-4DEF-479B-83A2-0844D4A32E95}">
      <dgm:prSet/>
      <dgm:spPr/>
      <dgm:t>
        <a:bodyPr/>
        <a:lstStyle/>
        <a:p>
          <a:endParaRPr lang="en-US"/>
        </a:p>
      </dgm:t>
    </dgm:pt>
    <dgm:pt modelId="{FF00A9AC-B3E1-49EA-844A-A8D15FDD37A1}">
      <dgm:prSet phldrT="[Text]"/>
      <dgm:spPr/>
      <dgm:t>
        <a:bodyPr/>
        <a:lstStyle/>
        <a:p>
          <a:r>
            <a:rPr lang="en-US"/>
            <a:t>Multi-D</a:t>
          </a:r>
        </a:p>
      </dgm:t>
    </dgm:pt>
    <dgm:pt modelId="{FDEF0C51-16E7-43F8-8E16-2B7848ACD014}" type="parTrans" cxnId="{BAED99F4-EE6E-4F23-9F50-CCB7CFE40E71}">
      <dgm:prSet/>
      <dgm:spPr/>
      <dgm:t>
        <a:bodyPr/>
        <a:lstStyle/>
        <a:p>
          <a:endParaRPr lang="en-US"/>
        </a:p>
      </dgm:t>
    </dgm:pt>
    <dgm:pt modelId="{FCCB609A-A4D3-4206-AB9C-311F4F9FF18A}" type="sibTrans" cxnId="{BAED99F4-EE6E-4F23-9F50-CCB7CFE40E71}">
      <dgm:prSet/>
      <dgm:spPr/>
      <dgm:t>
        <a:bodyPr/>
        <a:lstStyle/>
        <a:p>
          <a:endParaRPr lang="en-US"/>
        </a:p>
      </dgm:t>
    </dgm:pt>
    <dgm:pt modelId="{BCC427DA-82F3-4D93-B401-AFDD0B69E820}">
      <dgm:prSet phldrT="[Text]"/>
      <dgm:spPr/>
      <dgm:t>
        <a:bodyPr/>
        <a:lstStyle/>
        <a:p>
          <a:r>
            <a:rPr lang="en-US"/>
            <a:t>Jagged</a:t>
          </a:r>
        </a:p>
      </dgm:t>
    </dgm:pt>
    <dgm:pt modelId="{F013FF58-E584-439E-B07C-F6540AD8CFB0}" type="parTrans" cxnId="{D844DC79-C542-4D23-B8F5-6637A6DE649B}">
      <dgm:prSet/>
      <dgm:spPr/>
      <dgm:t>
        <a:bodyPr/>
        <a:lstStyle/>
        <a:p>
          <a:endParaRPr lang="en-US"/>
        </a:p>
      </dgm:t>
    </dgm:pt>
    <dgm:pt modelId="{0F50213B-2FF3-4D4B-9CAE-500EDB61DA11}" type="sibTrans" cxnId="{D844DC79-C542-4D23-B8F5-6637A6DE649B}">
      <dgm:prSet/>
      <dgm:spPr/>
      <dgm:t>
        <a:bodyPr/>
        <a:lstStyle/>
        <a:p>
          <a:endParaRPr lang="en-US"/>
        </a:p>
      </dgm:t>
    </dgm:pt>
    <dgm:pt modelId="{35E29369-9FE3-40CC-8C3D-53C3310F1100}" type="pres">
      <dgm:prSet presAssocID="{D575BA4B-4EA5-47C4-B165-6EC5E21AB475}" presName="hierChild1" presStyleCnt="0">
        <dgm:presLayoutVars>
          <dgm:chPref val="1"/>
          <dgm:dir/>
          <dgm:animOne val="branch"/>
          <dgm:animLvl val="lvl"/>
          <dgm:resizeHandles/>
        </dgm:presLayoutVars>
      </dgm:prSet>
      <dgm:spPr/>
    </dgm:pt>
    <dgm:pt modelId="{E9958C24-DB19-46C6-B3C1-601FCC5A9DDB}" type="pres">
      <dgm:prSet presAssocID="{EB546F6D-852D-4578-A110-D788A91AE788}" presName="hierRoot1" presStyleCnt="0"/>
      <dgm:spPr/>
    </dgm:pt>
    <dgm:pt modelId="{4B1EA71B-57C6-45A0-A3BB-C471B6D7CA31}" type="pres">
      <dgm:prSet presAssocID="{EB546F6D-852D-4578-A110-D788A91AE788}" presName="composite" presStyleCnt="0"/>
      <dgm:spPr/>
    </dgm:pt>
    <dgm:pt modelId="{7568087C-610C-428C-8464-77190F8B5F14}" type="pres">
      <dgm:prSet presAssocID="{EB546F6D-852D-4578-A110-D788A91AE788}" presName="background" presStyleLbl="node0" presStyleIdx="0" presStyleCnt="1"/>
      <dgm:spPr/>
    </dgm:pt>
    <dgm:pt modelId="{D27E904F-83B2-4664-85F5-3CC5774BA32D}" type="pres">
      <dgm:prSet presAssocID="{EB546F6D-852D-4578-A110-D788A91AE788}" presName="text" presStyleLbl="fgAcc0" presStyleIdx="0" presStyleCnt="1">
        <dgm:presLayoutVars>
          <dgm:chPref val="3"/>
        </dgm:presLayoutVars>
      </dgm:prSet>
      <dgm:spPr/>
    </dgm:pt>
    <dgm:pt modelId="{AA50065D-E099-4B07-853D-00DFCD4B00C6}" type="pres">
      <dgm:prSet presAssocID="{EB546F6D-852D-4578-A110-D788A91AE788}" presName="hierChild2" presStyleCnt="0"/>
      <dgm:spPr/>
    </dgm:pt>
    <dgm:pt modelId="{2193A6A3-CCB2-4B34-A312-5E1614E62EDD}" type="pres">
      <dgm:prSet presAssocID="{8264056E-9677-49F4-998B-DE2A54444748}" presName="Name10" presStyleLbl="parChTrans1D2" presStyleIdx="0" presStyleCnt="2"/>
      <dgm:spPr/>
    </dgm:pt>
    <dgm:pt modelId="{54D0BDF2-08F4-48E3-B4EB-069C47D75507}" type="pres">
      <dgm:prSet presAssocID="{D008880F-2A67-411E-8EFA-4E2B60AD76CD}" presName="hierRoot2" presStyleCnt="0"/>
      <dgm:spPr/>
    </dgm:pt>
    <dgm:pt modelId="{E160CCF7-1579-4760-8BFC-17BFCB9B5938}" type="pres">
      <dgm:prSet presAssocID="{D008880F-2A67-411E-8EFA-4E2B60AD76CD}" presName="composite2" presStyleCnt="0"/>
      <dgm:spPr/>
    </dgm:pt>
    <dgm:pt modelId="{D335F790-49E7-4FC2-B7F9-B8C07816BD84}" type="pres">
      <dgm:prSet presAssocID="{D008880F-2A67-411E-8EFA-4E2B60AD76CD}" presName="background2" presStyleLbl="node2" presStyleIdx="0" presStyleCnt="2"/>
      <dgm:spPr/>
    </dgm:pt>
    <dgm:pt modelId="{D69759A4-290B-4F27-AC3A-DFDEB4CE7868}" type="pres">
      <dgm:prSet presAssocID="{D008880F-2A67-411E-8EFA-4E2B60AD76CD}" presName="text2" presStyleLbl="fgAcc2" presStyleIdx="0" presStyleCnt="2">
        <dgm:presLayoutVars>
          <dgm:chPref val="3"/>
        </dgm:presLayoutVars>
      </dgm:prSet>
      <dgm:spPr/>
    </dgm:pt>
    <dgm:pt modelId="{80958DF4-BFDE-4A78-9BAF-286DC1769928}" type="pres">
      <dgm:prSet presAssocID="{D008880F-2A67-411E-8EFA-4E2B60AD76CD}" presName="hierChild3" presStyleCnt="0"/>
      <dgm:spPr/>
    </dgm:pt>
    <dgm:pt modelId="{B40661FC-8078-420C-B0C5-9E8088C4DB61}" type="pres">
      <dgm:prSet presAssocID="{F4ECA930-6D17-4114-9C81-3C17AA7FEB1F}" presName="Name17" presStyleLbl="parChTrans1D3" presStyleIdx="0" presStyleCnt="6"/>
      <dgm:spPr/>
    </dgm:pt>
    <dgm:pt modelId="{2F002504-C1B7-41A2-B340-B36C90E56572}" type="pres">
      <dgm:prSet presAssocID="{80345F5D-FD0B-4DED-9783-30C76B18F1E8}" presName="hierRoot3" presStyleCnt="0"/>
      <dgm:spPr/>
    </dgm:pt>
    <dgm:pt modelId="{A38BAE3D-5489-43B1-8BF2-FC29F763D133}" type="pres">
      <dgm:prSet presAssocID="{80345F5D-FD0B-4DED-9783-30C76B18F1E8}" presName="composite3" presStyleCnt="0"/>
      <dgm:spPr/>
    </dgm:pt>
    <dgm:pt modelId="{7BF58659-55F9-4245-8C87-A54EC2C68C16}" type="pres">
      <dgm:prSet presAssocID="{80345F5D-FD0B-4DED-9783-30C76B18F1E8}" presName="background3" presStyleLbl="node3" presStyleIdx="0" presStyleCnt="6"/>
      <dgm:spPr/>
    </dgm:pt>
    <dgm:pt modelId="{7F7A6827-2081-445C-84BD-E006DE713126}" type="pres">
      <dgm:prSet presAssocID="{80345F5D-FD0B-4DED-9783-30C76B18F1E8}" presName="text3" presStyleLbl="fgAcc3" presStyleIdx="0" presStyleCnt="6">
        <dgm:presLayoutVars>
          <dgm:chPref val="3"/>
        </dgm:presLayoutVars>
      </dgm:prSet>
      <dgm:spPr/>
    </dgm:pt>
    <dgm:pt modelId="{F662CFDB-20CD-4151-9B6A-841EA1D76BAF}" type="pres">
      <dgm:prSet presAssocID="{80345F5D-FD0B-4DED-9783-30C76B18F1E8}" presName="hierChild4" presStyleCnt="0"/>
      <dgm:spPr/>
    </dgm:pt>
    <dgm:pt modelId="{6D2010D6-C7CD-413E-9CCB-0C5B694E2415}" type="pres">
      <dgm:prSet presAssocID="{92F56A85-3038-4BD1-B0CB-67AB5EAEC8A2}" presName="Name23" presStyleLbl="parChTrans1D4" presStyleIdx="0" presStyleCnt="19"/>
      <dgm:spPr/>
    </dgm:pt>
    <dgm:pt modelId="{5AE8931D-5E73-47B8-8B07-A59CE87EC03B}" type="pres">
      <dgm:prSet presAssocID="{37F85C68-D00E-4DF3-A5F8-D5B4B4320012}" presName="hierRoot4" presStyleCnt="0"/>
      <dgm:spPr/>
    </dgm:pt>
    <dgm:pt modelId="{4B39FDE2-F6AC-4596-A19C-9DC076542BDB}" type="pres">
      <dgm:prSet presAssocID="{37F85C68-D00E-4DF3-A5F8-D5B4B4320012}" presName="composite4" presStyleCnt="0"/>
      <dgm:spPr/>
    </dgm:pt>
    <dgm:pt modelId="{CB016F54-9133-4106-BC79-6DA556B3AD76}" type="pres">
      <dgm:prSet presAssocID="{37F85C68-D00E-4DF3-A5F8-D5B4B4320012}" presName="background4" presStyleLbl="node4" presStyleIdx="0" presStyleCnt="19"/>
      <dgm:spPr/>
    </dgm:pt>
    <dgm:pt modelId="{3E2822DF-C39B-42EF-A68D-C63AAF409C48}" type="pres">
      <dgm:prSet presAssocID="{37F85C68-D00E-4DF3-A5F8-D5B4B4320012}" presName="text4" presStyleLbl="fgAcc4" presStyleIdx="0" presStyleCnt="19">
        <dgm:presLayoutVars>
          <dgm:chPref val="3"/>
        </dgm:presLayoutVars>
      </dgm:prSet>
      <dgm:spPr/>
    </dgm:pt>
    <dgm:pt modelId="{79C5A22E-924D-4374-BE03-7E7FF2E43A26}" type="pres">
      <dgm:prSet presAssocID="{37F85C68-D00E-4DF3-A5F8-D5B4B4320012}" presName="hierChild5" presStyleCnt="0"/>
      <dgm:spPr/>
    </dgm:pt>
    <dgm:pt modelId="{D5B6ED9C-C410-4812-AEDE-FC21385CC0B3}" type="pres">
      <dgm:prSet presAssocID="{DBE1677C-128B-4608-8A81-59A3C729D9A1}" presName="Name23" presStyleLbl="parChTrans1D4" presStyleIdx="1" presStyleCnt="19"/>
      <dgm:spPr/>
    </dgm:pt>
    <dgm:pt modelId="{FF31A1AB-079E-44D5-80AD-3C7053B593F8}" type="pres">
      <dgm:prSet presAssocID="{6408110F-535A-43EF-BA88-D60C23D40CB2}" presName="hierRoot4" presStyleCnt="0"/>
      <dgm:spPr/>
    </dgm:pt>
    <dgm:pt modelId="{7FE309DD-0CEF-472E-A9AF-F3DF012962CA}" type="pres">
      <dgm:prSet presAssocID="{6408110F-535A-43EF-BA88-D60C23D40CB2}" presName="composite4" presStyleCnt="0"/>
      <dgm:spPr/>
    </dgm:pt>
    <dgm:pt modelId="{E1F169BB-2E0A-4770-916E-005C7B36E43C}" type="pres">
      <dgm:prSet presAssocID="{6408110F-535A-43EF-BA88-D60C23D40CB2}" presName="background4" presStyleLbl="node4" presStyleIdx="1" presStyleCnt="19"/>
      <dgm:spPr/>
    </dgm:pt>
    <dgm:pt modelId="{43D39CE0-3A50-4627-B89F-CD5DFFAEF622}" type="pres">
      <dgm:prSet presAssocID="{6408110F-535A-43EF-BA88-D60C23D40CB2}" presName="text4" presStyleLbl="fgAcc4" presStyleIdx="1" presStyleCnt="19">
        <dgm:presLayoutVars>
          <dgm:chPref val="3"/>
        </dgm:presLayoutVars>
      </dgm:prSet>
      <dgm:spPr/>
    </dgm:pt>
    <dgm:pt modelId="{EEB1BF70-43E4-4ADA-91C7-FD235C7D7075}" type="pres">
      <dgm:prSet presAssocID="{6408110F-535A-43EF-BA88-D60C23D40CB2}" presName="hierChild5" presStyleCnt="0"/>
      <dgm:spPr/>
    </dgm:pt>
    <dgm:pt modelId="{1C843422-1E3E-4532-9060-991EF8EC0098}" type="pres">
      <dgm:prSet presAssocID="{5AFEB974-89AD-4073-A5A1-B74CE2D2ECC6}" presName="Name23" presStyleLbl="parChTrans1D4" presStyleIdx="2" presStyleCnt="19"/>
      <dgm:spPr/>
    </dgm:pt>
    <dgm:pt modelId="{2D3172CC-66BD-4526-BC78-F732CF0AA157}" type="pres">
      <dgm:prSet presAssocID="{DF181BE8-7FC4-4B76-ACF3-AB19303AA29C}" presName="hierRoot4" presStyleCnt="0"/>
      <dgm:spPr/>
    </dgm:pt>
    <dgm:pt modelId="{8603B35E-1FE7-408F-829A-86D7A9907291}" type="pres">
      <dgm:prSet presAssocID="{DF181BE8-7FC4-4B76-ACF3-AB19303AA29C}" presName="composite4" presStyleCnt="0"/>
      <dgm:spPr/>
    </dgm:pt>
    <dgm:pt modelId="{1BB9F3D0-C042-4539-9319-54ABB1BA0523}" type="pres">
      <dgm:prSet presAssocID="{DF181BE8-7FC4-4B76-ACF3-AB19303AA29C}" presName="background4" presStyleLbl="node4" presStyleIdx="2" presStyleCnt="19"/>
      <dgm:spPr/>
    </dgm:pt>
    <dgm:pt modelId="{B14B6FD7-54EE-428F-8156-FBAD09DDA098}" type="pres">
      <dgm:prSet presAssocID="{DF181BE8-7FC4-4B76-ACF3-AB19303AA29C}" presName="text4" presStyleLbl="fgAcc4" presStyleIdx="2" presStyleCnt="19">
        <dgm:presLayoutVars>
          <dgm:chPref val="3"/>
        </dgm:presLayoutVars>
      </dgm:prSet>
      <dgm:spPr/>
    </dgm:pt>
    <dgm:pt modelId="{A82F2714-5A1B-4C7F-B072-17AE27305A9D}" type="pres">
      <dgm:prSet presAssocID="{DF181BE8-7FC4-4B76-ACF3-AB19303AA29C}" presName="hierChild5" presStyleCnt="0"/>
      <dgm:spPr/>
    </dgm:pt>
    <dgm:pt modelId="{2B200516-D445-40A4-B4F8-7FEBCD4BD69D}" type="pres">
      <dgm:prSet presAssocID="{97FE2FB0-0562-446E-BB76-3F73713B2C1F}" presName="Name23" presStyleLbl="parChTrans1D4" presStyleIdx="3" presStyleCnt="19"/>
      <dgm:spPr/>
    </dgm:pt>
    <dgm:pt modelId="{576268FC-289F-42C3-BBAC-6B21ADE13F9F}" type="pres">
      <dgm:prSet presAssocID="{054EF6C7-8F4A-43DB-B970-3FDF9FDA5121}" presName="hierRoot4" presStyleCnt="0"/>
      <dgm:spPr/>
    </dgm:pt>
    <dgm:pt modelId="{387A4F07-AB5F-4FEB-888D-C5FE00E7FD39}" type="pres">
      <dgm:prSet presAssocID="{054EF6C7-8F4A-43DB-B970-3FDF9FDA5121}" presName="composite4" presStyleCnt="0"/>
      <dgm:spPr/>
    </dgm:pt>
    <dgm:pt modelId="{CF3C7295-DFD9-45C8-ABF3-4D3B52E640F3}" type="pres">
      <dgm:prSet presAssocID="{054EF6C7-8F4A-43DB-B970-3FDF9FDA5121}" presName="background4" presStyleLbl="node4" presStyleIdx="3" presStyleCnt="19"/>
      <dgm:spPr/>
    </dgm:pt>
    <dgm:pt modelId="{8ABA7792-5A76-4B56-84CF-CE760EF29539}" type="pres">
      <dgm:prSet presAssocID="{054EF6C7-8F4A-43DB-B970-3FDF9FDA5121}" presName="text4" presStyleLbl="fgAcc4" presStyleIdx="3" presStyleCnt="19">
        <dgm:presLayoutVars>
          <dgm:chPref val="3"/>
        </dgm:presLayoutVars>
      </dgm:prSet>
      <dgm:spPr/>
    </dgm:pt>
    <dgm:pt modelId="{CCD598AA-17E3-46BF-8C62-571E603C80B8}" type="pres">
      <dgm:prSet presAssocID="{054EF6C7-8F4A-43DB-B970-3FDF9FDA5121}" presName="hierChild5" presStyleCnt="0"/>
      <dgm:spPr/>
    </dgm:pt>
    <dgm:pt modelId="{F5F09635-7088-4A78-AB4C-BB8528848020}" type="pres">
      <dgm:prSet presAssocID="{E74B3457-7427-42F9-9B4D-AA747352C1A0}" presName="Name23" presStyleLbl="parChTrans1D4" presStyleIdx="4" presStyleCnt="19"/>
      <dgm:spPr/>
    </dgm:pt>
    <dgm:pt modelId="{35B5768A-96F7-4D93-9B96-F0063D950EA3}" type="pres">
      <dgm:prSet presAssocID="{BAFF5E1C-F9DC-40A3-9748-912BBD769A9F}" presName="hierRoot4" presStyleCnt="0"/>
      <dgm:spPr/>
    </dgm:pt>
    <dgm:pt modelId="{31831DA4-767E-4ADE-9225-9B05955383A8}" type="pres">
      <dgm:prSet presAssocID="{BAFF5E1C-F9DC-40A3-9748-912BBD769A9F}" presName="composite4" presStyleCnt="0"/>
      <dgm:spPr/>
    </dgm:pt>
    <dgm:pt modelId="{F28B8ADD-8EC7-4DD4-AA8B-3DA23558FD9A}" type="pres">
      <dgm:prSet presAssocID="{BAFF5E1C-F9DC-40A3-9748-912BBD769A9F}" presName="background4" presStyleLbl="node4" presStyleIdx="4" presStyleCnt="19"/>
      <dgm:spPr/>
    </dgm:pt>
    <dgm:pt modelId="{EE1BD169-75DA-4FB5-A86B-F0F1D0735C1D}" type="pres">
      <dgm:prSet presAssocID="{BAFF5E1C-F9DC-40A3-9748-912BBD769A9F}" presName="text4" presStyleLbl="fgAcc4" presStyleIdx="4" presStyleCnt="19">
        <dgm:presLayoutVars>
          <dgm:chPref val="3"/>
        </dgm:presLayoutVars>
      </dgm:prSet>
      <dgm:spPr/>
    </dgm:pt>
    <dgm:pt modelId="{A29B17E3-8883-464E-8729-7A20AB1588E5}" type="pres">
      <dgm:prSet presAssocID="{BAFF5E1C-F9DC-40A3-9748-912BBD769A9F}" presName="hierChild5" presStyleCnt="0"/>
      <dgm:spPr/>
    </dgm:pt>
    <dgm:pt modelId="{E4BE0DAB-C60B-42D4-B352-0506A26B4254}" type="pres">
      <dgm:prSet presAssocID="{046D7512-1AF9-4D9E-BB8C-DB351107A74E}" presName="Name23" presStyleLbl="parChTrans1D4" presStyleIdx="5" presStyleCnt="19"/>
      <dgm:spPr/>
    </dgm:pt>
    <dgm:pt modelId="{4C83E3EC-6000-4B3C-943C-A72161B03E4C}" type="pres">
      <dgm:prSet presAssocID="{007C40DC-74E5-4B8B-BA46-01B55F67CCF6}" presName="hierRoot4" presStyleCnt="0"/>
      <dgm:spPr/>
    </dgm:pt>
    <dgm:pt modelId="{DDDD6EEA-9C92-4384-A33B-D9448254D642}" type="pres">
      <dgm:prSet presAssocID="{007C40DC-74E5-4B8B-BA46-01B55F67CCF6}" presName="composite4" presStyleCnt="0"/>
      <dgm:spPr/>
    </dgm:pt>
    <dgm:pt modelId="{A274F435-C5FA-4AE3-98CF-7202CC66DAD0}" type="pres">
      <dgm:prSet presAssocID="{007C40DC-74E5-4B8B-BA46-01B55F67CCF6}" presName="background4" presStyleLbl="node4" presStyleIdx="5" presStyleCnt="19"/>
      <dgm:spPr/>
    </dgm:pt>
    <dgm:pt modelId="{E71AF561-C3D5-4E78-91C3-CE00286D23A9}" type="pres">
      <dgm:prSet presAssocID="{007C40DC-74E5-4B8B-BA46-01B55F67CCF6}" presName="text4" presStyleLbl="fgAcc4" presStyleIdx="5" presStyleCnt="19">
        <dgm:presLayoutVars>
          <dgm:chPref val="3"/>
        </dgm:presLayoutVars>
      </dgm:prSet>
      <dgm:spPr/>
    </dgm:pt>
    <dgm:pt modelId="{E10EFF8E-DB54-47A3-9D6B-AEF8D7CF9166}" type="pres">
      <dgm:prSet presAssocID="{007C40DC-74E5-4B8B-BA46-01B55F67CCF6}" presName="hierChild5" presStyleCnt="0"/>
      <dgm:spPr/>
    </dgm:pt>
    <dgm:pt modelId="{6D8EAD5A-F2A4-449C-B267-6B400FE48380}" type="pres">
      <dgm:prSet presAssocID="{F7277047-449E-4870-83B2-0EBB6BBB2480}" presName="Name23" presStyleLbl="parChTrans1D4" presStyleIdx="6" presStyleCnt="19"/>
      <dgm:spPr/>
    </dgm:pt>
    <dgm:pt modelId="{8AE7A030-44B4-41A6-8268-171DAA6E789E}" type="pres">
      <dgm:prSet presAssocID="{B46EBEC6-4430-40CD-95BF-2EBD9F344740}" presName="hierRoot4" presStyleCnt="0"/>
      <dgm:spPr/>
    </dgm:pt>
    <dgm:pt modelId="{45B6C64E-5A60-4625-97D7-0F2D5BC48FC7}" type="pres">
      <dgm:prSet presAssocID="{B46EBEC6-4430-40CD-95BF-2EBD9F344740}" presName="composite4" presStyleCnt="0"/>
      <dgm:spPr/>
    </dgm:pt>
    <dgm:pt modelId="{5374103F-E364-4956-914A-F9DE96D84474}" type="pres">
      <dgm:prSet presAssocID="{B46EBEC6-4430-40CD-95BF-2EBD9F344740}" presName="background4" presStyleLbl="node4" presStyleIdx="6" presStyleCnt="19"/>
      <dgm:spPr/>
    </dgm:pt>
    <dgm:pt modelId="{380B4BD5-634B-445C-A533-F4DB66BB2D6B}" type="pres">
      <dgm:prSet presAssocID="{B46EBEC6-4430-40CD-95BF-2EBD9F344740}" presName="text4" presStyleLbl="fgAcc4" presStyleIdx="6" presStyleCnt="19">
        <dgm:presLayoutVars>
          <dgm:chPref val="3"/>
        </dgm:presLayoutVars>
      </dgm:prSet>
      <dgm:spPr/>
    </dgm:pt>
    <dgm:pt modelId="{DF15493F-6CD7-4CE5-9973-2342D1C9A9CB}" type="pres">
      <dgm:prSet presAssocID="{B46EBEC6-4430-40CD-95BF-2EBD9F344740}" presName="hierChild5" presStyleCnt="0"/>
      <dgm:spPr/>
    </dgm:pt>
    <dgm:pt modelId="{3073B837-4E35-4A9D-98C4-235ECB8AC555}" type="pres">
      <dgm:prSet presAssocID="{9D0BDB8F-60E7-4B1C-9F19-226447708CAF}" presName="Name23" presStyleLbl="parChTrans1D4" presStyleIdx="7" presStyleCnt="19"/>
      <dgm:spPr/>
    </dgm:pt>
    <dgm:pt modelId="{E8998439-0536-4291-915B-B2139C3F3A98}" type="pres">
      <dgm:prSet presAssocID="{A1963000-7E17-4705-BF45-1F2BA5796B58}" presName="hierRoot4" presStyleCnt="0"/>
      <dgm:spPr/>
    </dgm:pt>
    <dgm:pt modelId="{AD09C9FD-D5AC-4ECD-9961-BA3F66BC23D1}" type="pres">
      <dgm:prSet presAssocID="{A1963000-7E17-4705-BF45-1F2BA5796B58}" presName="composite4" presStyleCnt="0"/>
      <dgm:spPr/>
    </dgm:pt>
    <dgm:pt modelId="{5773B95F-FDBD-4259-B5D3-3B820076CD02}" type="pres">
      <dgm:prSet presAssocID="{A1963000-7E17-4705-BF45-1F2BA5796B58}" presName="background4" presStyleLbl="node4" presStyleIdx="7" presStyleCnt="19"/>
      <dgm:spPr/>
    </dgm:pt>
    <dgm:pt modelId="{FA2F1E35-49BE-4BA3-8BAB-9863A39E8493}" type="pres">
      <dgm:prSet presAssocID="{A1963000-7E17-4705-BF45-1F2BA5796B58}" presName="text4" presStyleLbl="fgAcc4" presStyleIdx="7" presStyleCnt="19">
        <dgm:presLayoutVars>
          <dgm:chPref val="3"/>
        </dgm:presLayoutVars>
      </dgm:prSet>
      <dgm:spPr/>
    </dgm:pt>
    <dgm:pt modelId="{38940A3C-7229-4D83-A3AB-A672CA1D3489}" type="pres">
      <dgm:prSet presAssocID="{A1963000-7E17-4705-BF45-1F2BA5796B58}" presName="hierChild5" presStyleCnt="0"/>
      <dgm:spPr/>
    </dgm:pt>
    <dgm:pt modelId="{1800084D-9A4D-45E2-B8DA-E18FD7D18C87}" type="pres">
      <dgm:prSet presAssocID="{3027FEB4-F536-4F76-948C-E28EE31127C9}" presName="Name23" presStyleLbl="parChTrans1D4" presStyleIdx="8" presStyleCnt="19"/>
      <dgm:spPr/>
    </dgm:pt>
    <dgm:pt modelId="{4EF4545C-2C53-4B79-BD05-35A0C4755B26}" type="pres">
      <dgm:prSet presAssocID="{72A3E9C9-3541-474D-BF2C-71D866318922}" presName="hierRoot4" presStyleCnt="0"/>
      <dgm:spPr/>
    </dgm:pt>
    <dgm:pt modelId="{89B81497-0BBD-43A4-8A97-6A10E108D662}" type="pres">
      <dgm:prSet presAssocID="{72A3E9C9-3541-474D-BF2C-71D866318922}" presName="composite4" presStyleCnt="0"/>
      <dgm:spPr/>
    </dgm:pt>
    <dgm:pt modelId="{575CB947-0103-4444-8E5D-CFD020AD559F}" type="pres">
      <dgm:prSet presAssocID="{72A3E9C9-3541-474D-BF2C-71D866318922}" presName="background4" presStyleLbl="node4" presStyleIdx="8" presStyleCnt="19"/>
      <dgm:spPr/>
    </dgm:pt>
    <dgm:pt modelId="{42547180-687A-4A60-9EBA-698B6E86512E}" type="pres">
      <dgm:prSet presAssocID="{72A3E9C9-3541-474D-BF2C-71D866318922}" presName="text4" presStyleLbl="fgAcc4" presStyleIdx="8" presStyleCnt="19">
        <dgm:presLayoutVars>
          <dgm:chPref val="3"/>
        </dgm:presLayoutVars>
      </dgm:prSet>
      <dgm:spPr/>
    </dgm:pt>
    <dgm:pt modelId="{7124A530-A40F-4590-813C-D82F0B5C1502}" type="pres">
      <dgm:prSet presAssocID="{72A3E9C9-3541-474D-BF2C-71D866318922}" presName="hierChild5" presStyleCnt="0"/>
      <dgm:spPr/>
    </dgm:pt>
    <dgm:pt modelId="{91537C91-D5E3-4EA9-8BD8-D69623A9810D}" type="pres">
      <dgm:prSet presAssocID="{3971E2CD-2FF1-45D7-992D-2CD870C5A1D2}" presName="Name23" presStyleLbl="parChTrans1D4" presStyleIdx="9" presStyleCnt="19"/>
      <dgm:spPr/>
    </dgm:pt>
    <dgm:pt modelId="{D1970208-E451-4CD6-9349-B348C0DB3E83}" type="pres">
      <dgm:prSet presAssocID="{460DB444-AC4A-44CE-B911-3F4286B17021}" presName="hierRoot4" presStyleCnt="0"/>
      <dgm:spPr/>
    </dgm:pt>
    <dgm:pt modelId="{D8438325-9439-45B2-B11C-F38905627135}" type="pres">
      <dgm:prSet presAssocID="{460DB444-AC4A-44CE-B911-3F4286B17021}" presName="composite4" presStyleCnt="0"/>
      <dgm:spPr/>
    </dgm:pt>
    <dgm:pt modelId="{5499F475-F1A1-4AAD-82E6-D1AAC3123256}" type="pres">
      <dgm:prSet presAssocID="{460DB444-AC4A-44CE-B911-3F4286B17021}" presName="background4" presStyleLbl="node4" presStyleIdx="9" presStyleCnt="19"/>
      <dgm:spPr/>
    </dgm:pt>
    <dgm:pt modelId="{AF736834-5BF2-4A2C-836E-49EB7B4A0B14}" type="pres">
      <dgm:prSet presAssocID="{460DB444-AC4A-44CE-B911-3F4286B17021}" presName="text4" presStyleLbl="fgAcc4" presStyleIdx="9" presStyleCnt="19">
        <dgm:presLayoutVars>
          <dgm:chPref val="3"/>
        </dgm:presLayoutVars>
      </dgm:prSet>
      <dgm:spPr/>
    </dgm:pt>
    <dgm:pt modelId="{42309147-4987-4D2D-BDAE-B876A2680463}" type="pres">
      <dgm:prSet presAssocID="{460DB444-AC4A-44CE-B911-3F4286B17021}" presName="hierChild5" presStyleCnt="0"/>
      <dgm:spPr/>
    </dgm:pt>
    <dgm:pt modelId="{D333719E-0DFA-4824-BB13-866E62B9FDA4}" type="pres">
      <dgm:prSet presAssocID="{8F264CCC-3D8F-41E8-B5F5-896F1EBCEEF2}" presName="Name17" presStyleLbl="parChTrans1D3" presStyleIdx="1" presStyleCnt="6"/>
      <dgm:spPr/>
    </dgm:pt>
    <dgm:pt modelId="{6F8F9BEE-B86C-41FC-8B3C-4F74A5E9770A}" type="pres">
      <dgm:prSet presAssocID="{81C1D9E8-F443-4EFE-AB94-423188E43825}" presName="hierRoot3" presStyleCnt="0"/>
      <dgm:spPr/>
    </dgm:pt>
    <dgm:pt modelId="{656DA57A-E03F-40F7-AE36-564F12FA51F8}" type="pres">
      <dgm:prSet presAssocID="{81C1D9E8-F443-4EFE-AB94-423188E43825}" presName="composite3" presStyleCnt="0"/>
      <dgm:spPr/>
    </dgm:pt>
    <dgm:pt modelId="{135A27BF-437B-4A37-A0B6-842F94FB908A}" type="pres">
      <dgm:prSet presAssocID="{81C1D9E8-F443-4EFE-AB94-423188E43825}" presName="background3" presStyleLbl="node3" presStyleIdx="1" presStyleCnt="6"/>
      <dgm:spPr/>
    </dgm:pt>
    <dgm:pt modelId="{E532A20B-6A4B-4313-899F-15489431DBAE}" type="pres">
      <dgm:prSet presAssocID="{81C1D9E8-F443-4EFE-AB94-423188E43825}" presName="text3" presStyleLbl="fgAcc3" presStyleIdx="1" presStyleCnt="6">
        <dgm:presLayoutVars>
          <dgm:chPref val="3"/>
        </dgm:presLayoutVars>
      </dgm:prSet>
      <dgm:spPr/>
    </dgm:pt>
    <dgm:pt modelId="{28A7ECC0-03E7-4047-831F-1B829A65AF89}" type="pres">
      <dgm:prSet presAssocID="{81C1D9E8-F443-4EFE-AB94-423188E43825}" presName="hierChild4" presStyleCnt="0"/>
      <dgm:spPr/>
    </dgm:pt>
    <dgm:pt modelId="{98DE35F7-C308-4848-961C-AC6AABA7E5FB}" type="pres">
      <dgm:prSet presAssocID="{3A291165-DABB-42DA-9EE1-991F370C2ECC}" presName="Name23" presStyleLbl="parChTrans1D4" presStyleIdx="10" presStyleCnt="19"/>
      <dgm:spPr/>
    </dgm:pt>
    <dgm:pt modelId="{94C6FF02-470A-49BE-9854-A8F48E3C2931}" type="pres">
      <dgm:prSet presAssocID="{D07EC0BF-BF69-42D7-839C-28A11E8C9F14}" presName="hierRoot4" presStyleCnt="0"/>
      <dgm:spPr/>
    </dgm:pt>
    <dgm:pt modelId="{FC1E9038-E18D-43F8-875B-EE36E6BB0958}" type="pres">
      <dgm:prSet presAssocID="{D07EC0BF-BF69-42D7-839C-28A11E8C9F14}" presName="composite4" presStyleCnt="0"/>
      <dgm:spPr/>
    </dgm:pt>
    <dgm:pt modelId="{65B9FD55-9BC1-4CC5-A7F6-4162F26110C3}" type="pres">
      <dgm:prSet presAssocID="{D07EC0BF-BF69-42D7-839C-28A11E8C9F14}" presName="background4" presStyleLbl="node4" presStyleIdx="10" presStyleCnt="19"/>
      <dgm:spPr/>
    </dgm:pt>
    <dgm:pt modelId="{4AE5FAA2-9677-4BBA-933D-8F2B86D7E36A}" type="pres">
      <dgm:prSet presAssocID="{D07EC0BF-BF69-42D7-839C-28A11E8C9F14}" presName="text4" presStyleLbl="fgAcc4" presStyleIdx="10" presStyleCnt="19">
        <dgm:presLayoutVars>
          <dgm:chPref val="3"/>
        </dgm:presLayoutVars>
      </dgm:prSet>
      <dgm:spPr/>
    </dgm:pt>
    <dgm:pt modelId="{AA74D9D4-68B3-41D1-8730-61CAF6D02F71}" type="pres">
      <dgm:prSet presAssocID="{D07EC0BF-BF69-42D7-839C-28A11E8C9F14}" presName="hierChild5" presStyleCnt="0"/>
      <dgm:spPr/>
    </dgm:pt>
    <dgm:pt modelId="{666A548D-5CED-43B5-BCB3-20DCE1684DD8}" type="pres">
      <dgm:prSet presAssocID="{90A422FF-7B59-4A27-9918-F9CBC63B0999}" presName="Name23" presStyleLbl="parChTrans1D4" presStyleIdx="11" presStyleCnt="19"/>
      <dgm:spPr/>
    </dgm:pt>
    <dgm:pt modelId="{C9680C41-35D2-4126-BB7D-F72DC26B3020}" type="pres">
      <dgm:prSet presAssocID="{9C02235C-89D0-4B33-B306-F7C7EB4F9CA4}" presName="hierRoot4" presStyleCnt="0"/>
      <dgm:spPr/>
    </dgm:pt>
    <dgm:pt modelId="{B01A7387-25F5-44FE-8C11-16C1DBA36B9B}" type="pres">
      <dgm:prSet presAssocID="{9C02235C-89D0-4B33-B306-F7C7EB4F9CA4}" presName="composite4" presStyleCnt="0"/>
      <dgm:spPr/>
    </dgm:pt>
    <dgm:pt modelId="{32FE875C-8B67-45EA-A92A-79EA744599DB}" type="pres">
      <dgm:prSet presAssocID="{9C02235C-89D0-4B33-B306-F7C7EB4F9CA4}" presName="background4" presStyleLbl="node4" presStyleIdx="11" presStyleCnt="19"/>
      <dgm:spPr/>
    </dgm:pt>
    <dgm:pt modelId="{A5D85FE4-D7C0-47D0-978D-09AC0917BE25}" type="pres">
      <dgm:prSet presAssocID="{9C02235C-89D0-4B33-B306-F7C7EB4F9CA4}" presName="text4" presStyleLbl="fgAcc4" presStyleIdx="11" presStyleCnt="19">
        <dgm:presLayoutVars>
          <dgm:chPref val="3"/>
        </dgm:presLayoutVars>
      </dgm:prSet>
      <dgm:spPr/>
    </dgm:pt>
    <dgm:pt modelId="{6607DA20-C9A1-4866-97A0-2CD0B31E7129}" type="pres">
      <dgm:prSet presAssocID="{9C02235C-89D0-4B33-B306-F7C7EB4F9CA4}" presName="hierChild5" presStyleCnt="0"/>
      <dgm:spPr/>
    </dgm:pt>
    <dgm:pt modelId="{8380A0D1-9F3B-4062-ABC1-2FDBEDFF5941}" type="pres">
      <dgm:prSet presAssocID="{B274E5A7-8081-47A4-94D3-FA95642344A1}" presName="Name23" presStyleLbl="parChTrans1D4" presStyleIdx="12" presStyleCnt="19"/>
      <dgm:spPr/>
    </dgm:pt>
    <dgm:pt modelId="{3DA3D905-7C45-47B0-AF8A-41F85BD0A4F1}" type="pres">
      <dgm:prSet presAssocID="{B5F9A961-80E3-4512-9AB3-D55DF5D27523}" presName="hierRoot4" presStyleCnt="0"/>
      <dgm:spPr/>
    </dgm:pt>
    <dgm:pt modelId="{318D971C-4335-439E-B9CD-D8B39DC88015}" type="pres">
      <dgm:prSet presAssocID="{B5F9A961-80E3-4512-9AB3-D55DF5D27523}" presName="composite4" presStyleCnt="0"/>
      <dgm:spPr/>
    </dgm:pt>
    <dgm:pt modelId="{A7F4CCDF-84C4-4947-B312-72DE8F9F727D}" type="pres">
      <dgm:prSet presAssocID="{B5F9A961-80E3-4512-9AB3-D55DF5D27523}" presName="background4" presStyleLbl="node4" presStyleIdx="12" presStyleCnt="19"/>
      <dgm:spPr/>
    </dgm:pt>
    <dgm:pt modelId="{87DEF133-BD66-43F1-8BC0-ED091B8DAFEE}" type="pres">
      <dgm:prSet presAssocID="{B5F9A961-80E3-4512-9AB3-D55DF5D27523}" presName="text4" presStyleLbl="fgAcc4" presStyleIdx="12" presStyleCnt="19">
        <dgm:presLayoutVars>
          <dgm:chPref val="3"/>
        </dgm:presLayoutVars>
      </dgm:prSet>
      <dgm:spPr/>
    </dgm:pt>
    <dgm:pt modelId="{69D13E22-17E2-4DEC-894B-FAF80FF4626F}" type="pres">
      <dgm:prSet presAssocID="{B5F9A961-80E3-4512-9AB3-D55DF5D27523}" presName="hierChild5" presStyleCnt="0"/>
      <dgm:spPr/>
    </dgm:pt>
    <dgm:pt modelId="{CDB0BFBF-07BB-408F-BAE1-F557241F7888}" type="pres">
      <dgm:prSet presAssocID="{883AFA9F-A6FD-49D8-A8ED-0D5FE5F24FA1}" presName="Name17" presStyleLbl="parChTrans1D3" presStyleIdx="2" presStyleCnt="6"/>
      <dgm:spPr/>
    </dgm:pt>
    <dgm:pt modelId="{10F2FFFD-9779-48F4-9143-3220BADE9B59}" type="pres">
      <dgm:prSet presAssocID="{2152F568-55FF-4463-B887-AFD450F580C6}" presName="hierRoot3" presStyleCnt="0"/>
      <dgm:spPr/>
    </dgm:pt>
    <dgm:pt modelId="{C9708C19-FC06-46C4-9D3B-27B76FE486C3}" type="pres">
      <dgm:prSet presAssocID="{2152F568-55FF-4463-B887-AFD450F580C6}" presName="composite3" presStyleCnt="0"/>
      <dgm:spPr/>
    </dgm:pt>
    <dgm:pt modelId="{235E1C36-199E-4626-B249-B8B7AAF0BECC}" type="pres">
      <dgm:prSet presAssocID="{2152F568-55FF-4463-B887-AFD450F580C6}" presName="background3" presStyleLbl="node3" presStyleIdx="2" presStyleCnt="6"/>
      <dgm:spPr/>
    </dgm:pt>
    <dgm:pt modelId="{15A7CC43-7DFD-4F32-9C42-3ACED45E2D82}" type="pres">
      <dgm:prSet presAssocID="{2152F568-55FF-4463-B887-AFD450F580C6}" presName="text3" presStyleLbl="fgAcc3" presStyleIdx="2" presStyleCnt="6">
        <dgm:presLayoutVars>
          <dgm:chPref val="3"/>
        </dgm:presLayoutVars>
      </dgm:prSet>
      <dgm:spPr/>
    </dgm:pt>
    <dgm:pt modelId="{7A09156B-FF6C-43E2-8D0D-F288F00ED40F}" type="pres">
      <dgm:prSet presAssocID="{2152F568-55FF-4463-B887-AFD450F580C6}" presName="hierChild4" presStyleCnt="0"/>
      <dgm:spPr/>
    </dgm:pt>
    <dgm:pt modelId="{14654A0F-42C3-4E17-B353-F12CA7C1F34D}" type="pres">
      <dgm:prSet presAssocID="{69191028-5ABE-4A30-BF79-DEB208001365}" presName="Name17" presStyleLbl="parChTrans1D3" presStyleIdx="3" presStyleCnt="6"/>
      <dgm:spPr/>
    </dgm:pt>
    <dgm:pt modelId="{A319EF88-0D61-4670-AE11-DF6433B3AFEF}" type="pres">
      <dgm:prSet presAssocID="{89F4F330-9AD6-49C5-B1F3-38CB6C2A9305}" presName="hierRoot3" presStyleCnt="0"/>
      <dgm:spPr/>
    </dgm:pt>
    <dgm:pt modelId="{DC057B92-F3D7-4DDE-8E96-E2661A072E3D}" type="pres">
      <dgm:prSet presAssocID="{89F4F330-9AD6-49C5-B1F3-38CB6C2A9305}" presName="composite3" presStyleCnt="0"/>
      <dgm:spPr/>
    </dgm:pt>
    <dgm:pt modelId="{621D98F2-BC06-44AC-AC11-213D52958D2B}" type="pres">
      <dgm:prSet presAssocID="{89F4F330-9AD6-49C5-B1F3-38CB6C2A9305}" presName="background3" presStyleLbl="node3" presStyleIdx="3" presStyleCnt="6"/>
      <dgm:spPr/>
    </dgm:pt>
    <dgm:pt modelId="{5ECE1716-E861-4508-96EB-9320FA84275D}" type="pres">
      <dgm:prSet presAssocID="{89F4F330-9AD6-49C5-B1F3-38CB6C2A9305}" presName="text3" presStyleLbl="fgAcc3" presStyleIdx="3" presStyleCnt="6">
        <dgm:presLayoutVars>
          <dgm:chPref val="3"/>
        </dgm:presLayoutVars>
      </dgm:prSet>
      <dgm:spPr/>
    </dgm:pt>
    <dgm:pt modelId="{0906E4C0-598A-4446-B823-22888C9C637F}" type="pres">
      <dgm:prSet presAssocID="{89F4F330-9AD6-49C5-B1F3-38CB6C2A9305}" presName="hierChild4" presStyleCnt="0"/>
      <dgm:spPr/>
    </dgm:pt>
    <dgm:pt modelId="{1D6495FC-B91E-4B53-826C-E6B36BFAC9A8}" type="pres">
      <dgm:prSet presAssocID="{955F87E3-615C-4895-B0CB-3932B528EEBC}" presName="Name10" presStyleLbl="parChTrans1D2" presStyleIdx="1" presStyleCnt="2"/>
      <dgm:spPr/>
    </dgm:pt>
    <dgm:pt modelId="{0EB45943-0CE1-41D0-B3E6-14F209D49209}" type="pres">
      <dgm:prSet presAssocID="{949379A2-6650-4121-AEC7-CEA5544A9F7E}" presName="hierRoot2" presStyleCnt="0"/>
      <dgm:spPr/>
    </dgm:pt>
    <dgm:pt modelId="{AFF68A60-9210-4819-AD1B-56E20AA3A2FC}" type="pres">
      <dgm:prSet presAssocID="{949379A2-6650-4121-AEC7-CEA5544A9F7E}" presName="composite2" presStyleCnt="0"/>
      <dgm:spPr/>
    </dgm:pt>
    <dgm:pt modelId="{D0EADA77-A52D-4403-862D-6B84BF9C515B}" type="pres">
      <dgm:prSet presAssocID="{949379A2-6650-4121-AEC7-CEA5544A9F7E}" presName="background2" presStyleLbl="node2" presStyleIdx="1" presStyleCnt="2"/>
      <dgm:spPr/>
    </dgm:pt>
    <dgm:pt modelId="{725DE475-4F08-47E7-92AA-BB97A0012B4B}" type="pres">
      <dgm:prSet presAssocID="{949379A2-6650-4121-AEC7-CEA5544A9F7E}" presName="text2" presStyleLbl="fgAcc2" presStyleIdx="1" presStyleCnt="2">
        <dgm:presLayoutVars>
          <dgm:chPref val="3"/>
        </dgm:presLayoutVars>
      </dgm:prSet>
      <dgm:spPr/>
    </dgm:pt>
    <dgm:pt modelId="{FF785C99-2137-468D-94D4-3ED886D30302}" type="pres">
      <dgm:prSet presAssocID="{949379A2-6650-4121-AEC7-CEA5544A9F7E}" presName="hierChild3" presStyleCnt="0"/>
      <dgm:spPr/>
    </dgm:pt>
    <dgm:pt modelId="{9282B85F-2F2F-4B3A-816A-281E0C15AD9D}" type="pres">
      <dgm:prSet presAssocID="{73E8CDBE-CF1C-41F0-8773-E4E22E179CC0}" presName="Name17" presStyleLbl="parChTrans1D3" presStyleIdx="4" presStyleCnt="6"/>
      <dgm:spPr/>
    </dgm:pt>
    <dgm:pt modelId="{8DF278B1-97E1-4AAF-87A9-C7924D7FF33B}" type="pres">
      <dgm:prSet presAssocID="{D47D0DB7-89FC-4AC9-AD36-DF06F2BA385D}" presName="hierRoot3" presStyleCnt="0"/>
      <dgm:spPr/>
    </dgm:pt>
    <dgm:pt modelId="{DC008B9A-C699-48AE-97F3-672E4205CE47}" type="pres">
      <dgm:prSet presAssocID="{D47D0DB7-89FC-4AC9-AD36-DF06F2BA385D}" presName="composite3" presStyleCnt="0"/>
      <dgm:spPr/>
    </dgm:pt>
    <dgm:pt modelId="{29AF3B2C-A4D0-47ED-B03C-7C27A5675610}" type="pres">
      <dgm:prSet presAssocID="{D47D0DB7-89FC-4AC9-AD36-DF06F2BA385D}" presName="background3" presStyleLbl="node3" presStyleIdx="4" presStyleCnt="6"/>
      <dgm:spPr/>
    </dgm:pt>
    <dgm:pt modelId="{CEEAE75A-C03B-4A7A-8D30-0E98A4964D51}" type="pres">
      <dgm:prSet presAssocID="{D47D0DB7-89FC-4AC9-AD36-DF06F2BA385D}" presName="text3" presStyleLbl="fgAcc3" presStyleIdx="4" presStyleCnt="6">
        <dgm:presLayoutVars>
          <dgm:chPref val="3"/>
        </dgm:presLayoutVars>
      </dgm:prSet>
      <dgm:spPr/>
    </dgm:pt>
    <dgm:pt modelId="{5A36EEDB-E430-4CFE-BE75-1829E9C28CDB}" type="pres">
      <dgm:prSet presAssocID="{D47D0DB7-89FC-4AC9-AD36-DF06F2BA385D}" presName="hierChild4" presStyleCnt="0"/>
      <dgm:spPr/>
    </dgm:pt>
    <dgm:pt modelId="{16D29BC5-7677-4E62-86D5-87B35F1C6F7A}" type="pres">
      <dgm:prSet presAssocID="{DB8A6D11-9AE2-4790-84B4-3E76D09DD466}" presName="Name23" presStyleLbl="parChTrans1D4" presStyleIdx="13" presStyleCnt="19"/>
      <dgm:spPr/>
    </dgm:pt>
    <dgm:pt modelId="{385B2CE2-E0C4-436D-B69E-496C22F325CB}" type="pres">
      <dgm:prSet presAssocID="{AE8069D8-F1A2-4948-A5FA-F6CE496CD73D}" presName="hierRoot4" presStyleCnt="0"/>
      <dgm:spPr/>
    </dgm:pt>
    <dgm:pt modelId="{5F36D3DE-996B-4727-94EA-8BA9A6B2984C}" type="pres">
      <dgm:prSet presAssocID="{AE8069D8-F1A2-4948-A5FA-F6CE496CD73D}" presName="composite4" presStyleCnt="0"/>
      <dgm:spPr/>
    </dgm:pt>
    <dgm:pt modelId="{3ED119D1-F5CC-4AD5-A01E-65C68B2700D6}" type="pres">
      <dgm:prSet presAssocID="{AE8069D8-F1A2-4948-A5FA-F6CE496CD73D}" presName="background4" presStyleLbl="node4" presStyleIdx="13" presStyleCnt="19"/>
      <dgm:spPr/>
    </dgm:pt>
    <dgm:pt modelId="{A48E62D0-DC69-4341-B5BB-CC5A4AE0BD14}" type="pres">
      <dgm:prSet presAssocID="{AE8069D8-F1A2-4948-A5FA-F6CE496CD73D}" presName="text4" presStyleLbl="fgAcc4" presStyleIdx="13" presStyleCnt="19">
        <dgm:presLayoutVars>
          <dgm:chPref val="3"/>
        </dgm:presLayoutVars>
      </dgm:prSet>
      <dgm:spPr/>
    </dgm:pt>
    <dgm:pt modelId="{45CC1984-C235-4136-8C17-0F936087D85B}" type="pres">
      <dgm:prSet presAssocID="{AE8069D8-F1A2-4948-A5FA-F6CE496CD73D}" presName="hierChild5" presStyleCnt="0"/>
      <dgm:spPr/>
    </dgm:pt>
    <dgm:pt modelId="{0EFF6E93-85EF-4390-9815-050EFA586367}" type="pres">
      <dgm:prSet presAssocID="{3228BB50-E099-45CD-BBF9-50EB4F4FBD01}" presName="Name23" presStyleLbl="parChTrans1D4" presStyleIdx="14" presStyleCnt="19"/>
      <dgm:spPr/>
    </dgm:pt>
    <dgm:pt modelId="{47CB69B2-3DA5-49A7-B829-661D9FF8BEFE}" type="pres">
      <dgm:prSet presAssocID="{E1EDA063-AEBE-4147-9295-7011695B4A25}" presName="hierRoot4" presStyleCnt="0"/>
      <dgm:spPr/>
    </dgm:pt>
    <dgm:pt modelId="{E88131C2-7BE2-4FD1-960C-BE5B3666FC32}" type="pres">
      <dgm:prSet presAssocID="{E1EDA063-AEBE-4147-9295-7011695B4A25}" presName="composite4" presStyleCnt="0"/>
      <dgm:spPr/>
    </dgm:pt>
    <dgm:pt modelId="{F8DB01DD-1998-4818-AA54-B4D69C40B772}" type="pres">
      <dgm:prSet presAssocID="{E1EDA063-AEBE-4147-9295-7011695B4A25}" presName="background4" presStyleLbl="node4" presStyleIdx="14" presStyleCnt="19"/>
      <dgm:spPr/>
    </dgm:pt>
    <dgm:pt modelId="{B57FE90D-A457-4CEF-AB08-2B5ADBB1346B}" type="pres">
      <dgm:prSet presAssocID="{E1EDA063-AEBE-4147-9295-7011695B4A25}" presName="text4" presStyleLbl="fgAcc4" presStyleIdx="14" presStyleCnt="19">
        <dgm:presLayoutVars>
          <dgm:chPref val="3"/>
        </dgm:presLayoutVars>
      </dgm:prSet>
      <dgm:spPr/>
    </dgm:pt>
    <dgm:pt modelId="{9A93AF74-C76E-410D-BF4F-6D89314E5D6B}" type="pres">
      <dgm:prSet presAssocID="{E1EDA063-AEBE-4147-9295-7011695B4A25}" presName="hierChild5" presStyleCnt="0"/>
      <dgm:spPr/>
    </dgm:pt>
    <dgm:pt modelId="{23CE848E-04A3-4F9F-90CF-18DD2FB5C791}" type="pres">
      <dgm:prSet presAssocID="{FDEF0C51-16E7-43F8-8E16-2B7848ACD014}" presName="Name23" presStyleLbl="parChTrans1D4" presStyleIdx="15" presStyleCnt="19"/>
      <dgm:spPr/>
    </dgm:pt>
    <dgm:pt modelId="{9225FAFC-5F7D-4CCD-BF18-ED2F9DBC7505}" type="pres">
      <dgm:prSet presAssocID="{FF00A9AC-B3E1-49EA-844A-A8D15FDD37A1}" presName="hierRoot4" presStyleCnt="0"/>
      <dgm:spPr/>
    </dgm:pt>
    <dgm:pt modelId="{B60BBCCB-0E0F-408A-8AF5-516770195A46}" type="pres">
      <dgm:prSet presAssocID="{FF00A9AC-B3E1-49EA-844A-A8D15FDD37A1}" presName="composite4" presStyleCnt="0"/>
      <dgm:spPr/>
    </dgm:pt>
    <dgm:pt modelId="{229D9870-481C-49E4-B82D-E2F66AE81DB4}" type="pres">
      <dgm:prSet presAssocID="{FF00A9AC-B3E1-49EA-844A-A8D15FDD37A1}" presName="background4" presStyleLbl="node4" presStyleIdx="15" presStyleCnt="19"/>
      <dgm:spPr/>
    </dgm:pt>
    <dgm:pt modelId="{02F12DDD-85BA-46EA-8CF2-9844990EE293}" type="pres">
      <dgm:prSet presAssocID="{FF00A9AC-B3E1-49EA-844A-A8D15FDD37A1}" presName="text4" presStyleLbl="fgAcc4" presStyleIdx="15" presStyleCnt="19">
        <dgm:presLayoutVars>
          <dgm:chPref val="3"/>
        </dgm:presLayoutVars>
      </dgm:prSet>
      <dgm:spPr/>
    </dgm:pt>
    <dgm:pt modelId="{11B0D09C-740F-4B19-8E97-4EA2D6FABDE5}" type="pres">
      <dgm:prSet presAssocID="{FF00A9AC-B3E1-49EA-844A-A8D15FDD37A1}" presName="hierChild5" presStyleCnt="0"/>
      <dgm:spPr/>
    </dgm:pt>
    <dgm:pt modelId="{83BDA249-296C-47B2-8EB9-75A064031FFA}" type="pres">
      <dgm:prSet presAssocID="{F013FF58-E584-439E-B07C-F6540AD8CFB0}" presName="Name23" presStyleLbl="parChTrans1D4" presStyleIdx="16" presStyleCnt="19"/>
      <dgm:spPr/>
    </dgm:pt>
    <dgm:pt modelId="{7AFEA7F0-1594-4A0B-A003-E9104F5E6933}" type="pres">
      <dgm:prSet presAssocID="{BCC427DA-82F3-4D93-B401-AFDD0B69E820}" presName="hierRoot4" presStyleCnt="0"/>
      <dgm:spPr/>
    </dgm:pt>
    <dgm:pt modelId="{DA4EED99-3D11-453A-B8E7-2D2AEBB88070}" type="pres">
      <dgm:prSet presAssocID="{BCC427DA-82F3-4D93-B401-AFDD0B69E820}" presName="composite4" presStyleCnt="0"/>
      <dgm:spPr/>
    </dgm:pt>
    <dgm:pt modelId="{6CCBD94C-AB62-42A9-A2FB-2CEFBBE1E0EF}" type="pres">
      <dgm:prSet presAssocID="{BCC427DA-82F3-4D93-B401-AFDD0B69E820}" presName="background4" presStyleLbl="node4" presStyleIdx="16" presStyleCnt="19"/>
      <dgm:spPr/>
    </dgm:pt>
    <dgm:pt modelId="{EF8453DD-767E-4AE7-ABFF-6085BA6DA6B2}" type="pres">
      <dgm:prSet presAssocID="{BCC427DA-82F3-4D93-B401-AFDD0B69E820}" presName="text4" presStyleLbl="fgAcc4" presStyleIdx="16" presStyleCnt="19">
        <dgm:presLayoutVars>
          <dgm:chPref val="3"/>
        </dgm:presLayoutVars>
      </dgm:prSet>
      <dgm:spPr/>
    </dgm:pt>
    <dgm:pt modelId="{FEB76D4E-0784-4CF1-B7C9-A474286F20AD}" type="pres">
      <dgm:prSet presAssocID="{BCC427DA-82F3-4D93-B401-AFDD0B69E820}" presName="hierChild5" presStyleCnt="0"/>
      <dgm:spPr/>
    </dgm:pt>
    <dgm:pt modelId="{0EDCE5AF-C968-4FF0-9D38-E44EF55743F1}" type="pres">
      <dgm:prSet presAssocID="{5A72CBBC-B764-4B38-9531-F8E6DD47199F}" presName="Name23" presStyleLbl="parChTrans1D4" presStyleIdx="17" presStyleCnt="19"/>
      <dgm:spPr/>
    </dgm:pt>
    <dgm:pt modelId="{381DF308-B872-4099-8E3A-5FF15894A2EF}" type="pres">
      <dgm:prSet presAssocID="{1EE81D91-F888-4539-91FE-D8BDACF0505C}" presName="hierRoot4" presStyleCnt="0"/>
      <dgm:spPr/>
    </dgm:pt>
    <dgm:pt modelId="{B44140B6-73FA-41C5-948E-03996A765E7D}" type="pres">
      <dgm:prSet presAssocID="{1EE81D91-F888-4539-91FE-D8BDACF0505C}" presName="composite4" presStyleCnt="0"/>
      <dgm:spPr/>
    </dgm:pt>
    <dgm:pt modelId="{C87CCD5D-4808-4476-92C1-C7FD2B4E1320}" type="pres">
      <dgm:prSet presAssocID="{1EE81D91-F888-4539-91FE-D8BDACF0505C}" presName="background4" presStyleLbl="node4" presStyleIdx="17" presStyleCnt="19"/>
      <dgm:spPr/>
    </dgm:pt>
    <dgm:pt modelId="{129263C3-3EC1-41EF-8676-D098A0170843}" type="pres">
      <dgm:prSet presAssocID="{1EE81D91-F888-4539-91FE-D8BDACF0505C}" presName="text4" presStyleLbl="fgAcc4" presStyleIdx="17" presStyleCnt="19">
        <dgm:presLayoutVars>
          <dgm:chPref val="3"/>
        </dgm:presLayoutVars>
      </dgm:prSet>
      <dgm:spPr/>
    </dgm:pt>
    <dgm:pt modelId="{EB4282B2-CA7D-4C8C-989D-E298F332A724}" type="pres">
      <dgm:prSet presAssocID="{1EE81D91-F888-4539-91FE-D8BDACF0505C}" presName="hierChild5" presStyleCnt="0"/>
      <dgm:spPr/>
    </dgm:pt>
    <dgm:pt modelId="{DE491647-C8A1-425A-BB36-657AA9980117}" type="pres">
      <dgm:prSet presAssocID="{F668511E-2446-4C25-A701-28C988C126D8}" presName="Name23" presStyleLbl="parChTrans1D4" presStyleIdx="18" presStyleCnt="19"/>
      <dgm:spPr/>
    </dgm:pt>
    <dgm:pt modelId="{059F055C-E676-439C-AD99-1CC7C70B6645}" type="pres">
      <dgm:prSet presAssocID="{290F70F6-41BB-4EA8-BE4A-94671118199A}" presName="hierRoot4" presStyleCnt="0"/>
      <dgm:spPr/>
    </dgm:pt>
    <dgm:pt modelId="{7F3193B8-59FC-4BB4-AAEC-82B63B2A7A28}" type="pres">
      <dgm:prSet presAssocID="{290F70F6-41BB-4EA8-BE4A-94671118199A}" presName="composite4" presStyleCnt="0"/>
      <dgm:spPr/>
    </dgm:pt>
    <dgm:pt modelId="{D43DE2FA-D69A-4DE9-BB50-ACD187EACE3B}" type="pres">
      <dgm:prSet presAssocID="{290F70F6-41BB-4EA8-BE4A-94671118199A}" presName="background4" presStyleLbl="node4" presStyleIdx="18" presStyleCnt="19"/>
      <dgm:spPr/>
    </dgm:pt>
    <dgm:pt modelId="{5C9597F9-AC88-4353-B936-AA3C1F36D093}" type="pres">
      <dgm:prSet presAssocID="{290F70F6-41BB-4EA8-BE4A-94671118199A}" presName="text4" presStyleLbl="fgAcc4" presStyleIdx="18" presStyleCnt="19">
        <dgm:presLayoutVars>
          <dgm:chPref val="3"/>
        </dgm:presLayoutVars>
      </dgm:prSet>
      <dgm:spPr/>
    </dgm:pt>
    <dgm:pt modelId="{DB54149F-FB64-40EF-B3E2-F05480D4F07C}" type="pres">
      <dgm:prSet presAssocID="{290F70F6-41BB-4EA8-BE4A-94671118199A}" presName="hierChild5" presStyleCnt="0"/>
      <dgm:spPr/>
    </dgm:pt>
    <dgm:pt modelId="{2A69A582-8741-4040-80CE-18106D1024A6}" type="pres">
      <dgm:prSet presAssocID="{0169E63D-0A49-48A4-AB29-131549446BAD}" presName="Name17" presStyleLbl="parChTrans1D3" presStyleIdx="5" presStyleCnt="6"/>
      <dgm:spPr/>
    </dgm:pt>
    <dgm:pt modelId="{5F627421-F71E-439C-9CA8-8A5C7E385BDC}" type="pres">
      <dgm:prSet presAssocID="{B2DF5C1D-4876-45B6-9BB0-84F0519D5636}" presName="hierRoot3" presStyleCnt="0"/>
      <dgm:spPr/>
    </dgm:pt>
    <dgm:pt modelId="{D71F3DAC-BAB4-447F-A8FA-71020DD21049}" type="pres">
      <dgm:prSet presAssocID="{B2DF5C1D-4876-45B6-9BB0-84F0519D5636}" presName="composite3" presStyleCnt="0"/>
      <dgm:spPr/>
    </dgm:pt>
    <dgm:pt modelId="{0C4E7CD2-7D0A-4FEC-842E-CD475DDD0F20}" type="pres">
      <dgm:prSet presAssocID="{B2DF5C1D-4876-45B6-9BB0-84F0519D5636}" presName="background3" presStyleLbl="node3" presStyleIdx="5" presStyleCnt="6"/>
      <dgm:spPr/>
    </dgm:pt>
    <dgm:pt modelId="{1ACB4BE2-D675-4D7F-BF05-FDF9860B1AE9}" type="pres">
      <dgm:prSet presAssocID="{B2DF5C1D-4876-45B6-9BB0-84F0519D5636}" presName="text3" presStyleLbl="fgAcc3" presStyleIdx="5" presStyleCnt="6">
        <dgm:presLayoutVars>
          <dgm:chPref val="3"/>
        </dgm:presLayoutVars>
      </dgm:prSet>
      <dgm:spPr/>
    </dgm:pt>
    <dgm:pt modelId="{9D5ED8A7-E2E8-4C9D-857D-5D1086A09C5B}" type="pres">
      <dgm:prSet presAssocID="{B2DF5C1D-4876-45B6-9BB0-84F0519D5636}" presName="hierChild4" presStyleCnt="0"/>
      <dgm:spPr/>
    </dgm:pt>
  </dgm:ptLst>
  <dgm:cxnLst>
    <dgm:cxn modelId="{59FEDA04-F7CD-45BC-A30B-A20B131DE40C}" srcId="{37F85C68-D00E-4DF3-A5F8-D5B4B4320012}" destId="{DF181BE8-7FC4-4B76-ACF3-AB19303AA29C}" srcOrd="1" destOrd="0" parTransId="{5AFEB974-89AD-4073-A5A1-B74CE2D2ECC6}" sibTransId="{01F2EDED-6683-4399-AF4F-826F7BFE72E9}"/>
    <dgm:cxn modelId="{08118306-9581-47CD-B5D2-D6653F8956C0}" type="presOf" srcId="{3971E2CD-2FF1-45D7-992D-2CD870C5A1D2}" destId="{91537C91-D5E3-4EA9-8BD8-D69623A9810D}" srcOrd="0" destOrd="0" presId="urn:microsoft.com/office/officeart/2005/8/layout/hierarchy1"/>
    <dgm:cxn modelId="{41F4FB0A-BBB0-449B-9095-4EDE48B630EC}" type="presOf" srcId="{3A291165-DABB-42DA-9EE1-991F370C2ECC}" destId="{98DE35F7-C308-4848-961C-AC6AABA7E5FB}" srcOrd="0" destOrd="0" presId="urn:microsoft.com/office/officeart/2005/8/layout/hierarchy1"/>
    <dgm:cxn modelId="{E40E080B-860D-45EC-B9F9-382341E51445}" type="presOf" srcId="{3027FEB4-F536-4F76-948C-E28EE31127C9}" destId="{1800084D-9A4D-45E2-B8DA-E18FD7D18C87}" srcOrd="0" destOrd="0" presId="urn:microsoft.com/office/officeart/2005/8/layout/hierarchy1"/>
    <dgm:cxn modelId="{1BD3550B-D6F8-4C5D-B82E-99A8FD424D8A}" srcId="{949379A2-6650-4121-AEC7-CEA5544A9F7E}" destId="{B2DF5C1D-4876-45B6-9BB0-84F0519D5636}" srcOrd="1" destOrd="0" parTransId="{0169E63D-0A49-48A4-AB29-131549446BAD}" sibTransId="{F2F4B020-1AC6-46CE-913B-8C9D1F09D41C}"/>
    <dgm:cxn modelId="{D441B813-20FF-496B-85D4-EBCC2AA028D3}" type="presOf" srcId="{B274E5A7-8081-47A4-94D3-FA95642344A1}" destId="{8380A0D1-9F3B-4062-ABC1-2FDBEDFF5941}" srcOrd="0" destOrd="0" presId="urn:microsoft.com/office/officeart/2005/8/layout/hierarchy1"/>
    <dgm:cxn modelId="{8DAEF915-BD21-4588-886B-FAF24BC2E400}" type="presOf" srcId="{8F264CCC-3D8F-41E8-B5F5-896F1EBCEEF2}" destId="{D333719E-0DFA-4824-BB13-866E62B9FDA4}" srcOrd="0" destOrd="0" presId="urn:microsoft.com/office/officeart/2005/8/layout/hierarchy1"/>
    <dgm:cxn modelId="{A33A6C16-838F-460F-AC80-D57E02F526BE}" type="presOf" srcId="{0169E63D-0A49-48A4-AB29-131549446BAD}" destId="{2A69A582-8741-4040-80CE-18106D1024A6}" srcOrd="0" destOrd="0" presId="urn:microsoft.com/office/officeart/2005/8/layout/hierarchy1"/>
    <dgm:cxn modelId="{7C5E0D20-3B91-49FD-9664-10D5E471B1D3}" type="presOf" srcId="{E74B3457-7427-42F9-9B4D-AA747352C1A0}" destId="{F5F09635-7088-4A78-AB4C-BB8528848020}" srcOrd="0" destOrd="0" presId="urn:microsoft.com/office/officeart/2005/8/layout/hierarchy1"/>
    <dgm:cxn modelId="{2AE9C22A-AD3F-4C83-BC2A-D869D897C130}" type="presOf" srcId="{37F85C68-D00E-4DF3-A5F8-D5B4B4320012}" destId="{3E2822DF-C39B-42EF-A68D-C63AAF409C48}" srcOrd="0" destOrd="0" presId="urn:microsoft.com/office/officeart/2005/8/layout/hierarchy1"/>
    <dgm:cxn modelId="{ED947E30-4F3F-49FD-BB1B-8461C162F40C}" type="presOf" srcId="{FF00A9AC-B3E1-49EA-844A-A8D15FDD37A1}" destId="{02F12DDD-85BA-46EA-8CF2-9844990EE293}" srcOrd="0" destOrd="0" presId="urn:microsoft.com/office/officeart/2005/8/layout/hierarchy1"/>
    <dgm:cxn modelId="{E8ADEB31-2329-4AB7-9986-F7DE4E0BBF0F}" type="presOf" srcId="{89F4F330-9AD6-49C5-B1F3-38CB6C2A9305}" destId="{5ECE1716-E861-4508-96EB-9320FA84275D}" srcOrd="0" destOrd="0" presId="urn:microsoft.com/office/officeart/2005/8/layout/hierarchy1"/>
    <dgm:cxn modelId="{0753F038-DD01-4D4A-9301-C312E2F37049}" type="presOf" srcId="{5AFEB974-89AD-4073-A5A1-B74CE2D2ECC6}" destId="{1C843422-1E3E-4532-9060-991EF8EC0098}" srcOrd="0" destOrd="0" presId="urn:microsoft.com/office/officeart/2005/8/layout/hierarchy1"/>
    <dgm:cxn modelId="{5ECAB739-C747-4A90-A222-F3CB1FAAE9E8}" srcId="{007C40DC-74E5-4B8B-BA46-01B55F67CCF6}" destId="{B46EBEC6-4430-40CD-95BF-2EBD9F344740}" srcOrd="0" destOrd="0" parTransId="{F7277047-449E-4870-83B2-0EBB6BBB2480}" sibTransId="{0218441E-15B7-4DEC-9FE7-058D1559EAB1}"/>
    <dgm:cxn modelId="{56EABD3C-79E3-4E74-A0EB-2A9AE8901A59}" srcId="{949379A2-6650-4121-AEC7-CEA5544A9F7E}" destId="{D47D0DB7-89FC-4AC9-AD36-DF06F2BA385D}" srcOrd="0" destOrd="0" parTransId="{73E8CDBE-CF1C-41F0-8773-E4E22E179CC0}" sibTransId="{886BCA47-5A67-44D9-B1C2-F972027BBF8E}"/>
    <dgm:cxn modelId="{0F14BA60-9DA9-4840-8B46-64D498F44C68}" srcId="{81C1D9E8-F443-4EFE-AB94-423188E43825}" destId="{B5F9A961-80E3-4512-9AB3-D55DF5D27523}" srcOrd="2" destOrd="0" parTransId="{B274E5A7-8081-47A4-94D3-FA95642344A1}" sibTransId="{1924207E-C3BB-4DA0-A1F7-C9FC9E6F4BFE}"/>
    <dgm:cxn modelId="{662DE660-E1AC-496A-8972-0B04BB551FDD}" type="presOf" srcId="{D008880F-2A67-411E-8EFA-4E2B60AD76CD}" destId="{D69759A4-290B-4F27-AC3A-DFDEB4CE7868}" srcOrd="0" destOrd="0" presId="urn:microsoft.com/office/officeart/2005/8/layout/hierarchy1"/>
    <dgm:cxn modelId="{8D728A42-F3E8-484B-948A-DF0CA0BDBCBF}" type="presOf" srcId="{B5F9A961-80E3-4512-9AB3-D55DF5D27523}" destId="{87DEF133-BD66-43F1-8BC0-ED091B8DAFEE}" srcOrd="0" destOrd="0" presId="urn:microsoft.com/office/officeart/2005/8/layout/hierarchy1"/>
    <dgm:cxn modelId="{881FC562-13DE-44FF-ACF8-03C8FAE98D81}" srcId="{EB546F6D-852D-4578-A110-D788A91AE788}" destId="{D008880F-2A67-411E-8EFA-4E2B60AD76CD}" srcOrd="0" destOrd="0" parTransId="{8264056E-9677-49F4-998B-DE2A54444748}" sibTransId="{8156A4B1-4660-4387-A241-7AB15FF45E46}"/>
    <dgm:cxn modelId="{AE0A3044-A7E5-4BE4-8C7E-E8BC6365189C}" type="presOf" srcId="{046D7512-1AF9-4D9E-BB8C-DB351107A74E}" destId="{E4BE0DAB-C60B-42D4-B352-0506A26B4254}" srcOrd="0" destOrd="0" presId="urn:microsoft.com/office/officeart/2005/8/layout/hierarchy1"/>
    <dgm:cxn modelId="{7454DC44-6DFA-4765-93E1-DD15330E78A9}" type="presOf" srcId="{72A3E9C9-3541-474D-BF2C-71D866318922}" destId="{42547180-687A-4A60-9EBA-698B6E86512E}" srcOrd="0" destOrd="0" presId="urn:microsoft.com/office/officeart/2005/8/layout/hierarchy1"/>
    <dgm:cxn modelId="{87513347-C736-496C-A445-9B224A9BBDD5}" srcId="{80345F5D-FD0B-4DED-9783-30C76B18F1E8}" destId="{007C40DC-74E5-4B8B-BA46-01B55F67CCF6}" srcOrd="1" destOrd="0" parTransId="{046D7512-1AF9-4D9E-BB8C-DB351107A74E}" sibTransId="{80410FDA-9C26-41CA-BB23-8772A361ABE0}"/>
    <dgm:cxn modelId="{3D7FD567-910F-4415-A2B8-1FB399B492BC}" srcId="{37F85C68-D00E-4DF3-A5F8-D5B4B4320012}" destId="{054EF6C7-8F4A-43DB-B970-3FDF9FDA5121}" srcOrd="2" destOrd="0" parTransId="{97FE2FB0-0562-446E-BB76-3F73713B2C1F}" sibTransId="{104BE3C5-7D97-4A66-A58B-8DB82BEB4C33}"/>
    <dgm:cxn modelId="{0648B568-0AB7-4F0C-965E-82D32DD7B81C}" srcId="{80345F5D-FD0B-4DED-9783-30C76B18F1E8}" destId="{37F85C68-D00E-4DF3-A5F8-D5B4B4320012}" srcOrd="0" destOrd="0" parTransId="{92F56A85-3038-4BD1-B0CB-67AB5EAEC8A2}" sibTransId="{40E1BF6D-83E4-4210-845F-8B54A9B0FD1D}"/>
    <dgm:cxn modelId="{86971F49-5536-4BD9-8B9F-08A9D14E153A}" type="presOf" srcId="{B2DF5C1D-4876-45B6-9BB0-84F0519D5636}" destId="{1ACB4BE2-D675-4D7F-BF05-FDF9860B1AE9}" srcOrd="0" destOrd="0" presId="urn:microsoft.com/office/officeart/2005/8/layout/hierarchy1"/>
    <dgm:cxn modelId="{C6394549-1738-49AE-B606-A565FD731C3D}" srcId="{007C40DC-74E5-4B8B-BA46-01B55F67CCF6}" destId="{72A3E9C9-3541-474D-BF2C-71D866318922}" srcOrd="2" destOrd="0" parTransId="{3027FEB4-F536-4F76-948C-E28EE31127C9}" sibTransId="{B97070FE-29D6-4D69-948A-B01F438A1E6F}"/>
    <dgm:cxn modelId="{27E8A249-DFBE-4A1A-8933-A663A496D695}" type="presOf" srcId="{FDEF0C51-16E7-43F8-8E16-2B7848ACD014}" destId="{23CE848E-04A3-4F9F-90CF-18DD2FB5C791}" srcOrd="0" destOrd="0" presId="urn:microsoft.com/office/officeart/2005/8/layout/hierarchy1"/>
    <dgm:cxn modelId="{6D1CBD4C-0B4C-4EB9-80A0-96BE92B87E9F}" type="presOf" srcId="{5A72CBBC-B764-4B38-9531-F8E6DD47199F}" destId="{0EDCE5AF-C968-4FF0-9D38-E44EF55743F1}" srcOrd="0" destOrd="0" presId="urn:microsoft.com/office/officeart/2005/8/layout/hierarchy1"/>
    <dgm:cxn modelId="{49B0324D-507E-48AF-A423-11315A461409}" type="presOf" srcId="{F013FF58-E584-439E-B07C-F6540AD8CFB0}" destId="{83BDA249-296C-47B2-8EB9-75A064031FFA}" srcOrd="0" destOrd="0" presId="urn:microsoft.com/office/officeart/2005/8/layout/hierarchy1"/>
    <dgm:cxn modelId="{D313216E-5445-4CF7-B8B9-F9C6D9D0ECE9}" srcId="{D575BA4B-4EA5-47C4-B165-6EC5E21AB475}" destId="{EB546F6D-852D-4578-A110-D788A91AE788}" srcOrd="0" destOrd="0" parTransId="{69DE4060-3C1F-443D-B0F2-C855FCC4185B}" sibTransId="{4BADDEF9-D0B5-4A41-9266-654A97C0CFB1}"/>
    <dgm:cxn modelId="{A47B986F-5F86-4D2B-8F17-DA9EF7342A5F}" type="presOf" srcId="{054EF6C7-8F4A-43DB-B970-3FDF9FDA5121}" destId="{8ABA7792-5A76-4B56-84CF-CE760EF29539}" srcOrd="0" destOrd="0" presId="urn:microsoft.com/office/officeart/2005/8/layout/hierarchy1"/>
    <dgm:cxn modelId="{E5B15750-C0F3-4639-973A-0D38875197E5}" type="presOf" srcId="{BAFF5E1C-F9DC-40A3-9748-912BBD769A9F}" destId="{EE1BD169-75DA-4FB5-A86B-F0F1D0735C1D}" srcOrd="0" destOrd="0" presId="urn:microsoft.com/office/officeart/2005/8/layout/hierarchy1"/>
    <dgm:cxn modelId="{DE9B9070-29E1-4E45-AD24-D0C0326A34B1}" srcId="{81C1D9E8-F443-4EFE-AB94-423188E43825}" destId="{D07EC0BF-BF69-42D7-839C-28A11E8C9F14}" srcOrd="0" destOrd="0" parTransId="{3A291165-DABB-42DA-9EE1-991F370C2ECC}" sibTransId="{73B286BE-0FB2-484A-8C3F-8C4F43CD8C4C}"/>
    <dgm:cxn modelId="{A6AEDD50-8CC8-4C4D-BE55-451220CB095E}" type="presOf" srcId="{460DB444-AC4A-44CE-B911-3F4286B17021}" destId="{AF736834-5BF2-4A2C-836E-49EB7B4A0B14}" srcOrd="0" destOrd="0" presId="urn:microsoft.com/office/officeart/2005/8/layout/hierarchy1"/>
    <dgm:cxn modelId="{67122071-B0C8-496D-8054-C1AD11BBED1A}" type="presOf" srcId="{73E8CDBE-CF1C-41F0-8773-E4E22E179CC0}" destId="{9282B85F-2F2F-4B3A-816A-281E0C15AD9D}" srcOrd="0" destOrd="0" presId="urn:microsoft.com/office/officeart/2005/8/layout/hierarchy1"/>
    <dgm:cxn modelId="{09AFD251-0D72-4B6F-8F35-9E53B190A509}" srcId="{007C40DC-74E5-4B8B-BA46-01B55F67CCF6}" destId="{460DB444-AC4A-44CE-B911-3F4286B17021}" srcOrd="3" destOrd="0" parTransId="{3971E2CD-2FF1-45D7-992D-2CD870C5A1D2}" sibTransId="{B8FA9C48-4BAE-4229-BF8D-D8A6B7CB65D0}"/>
    <dgm:cxn modelId="{FAE17F73-4DEF-479B-83A2-0844D4A32E95}" srcId="{AE8069D8-F1A2-4948-A5FA-F6CE496CD73D}" destId="{E1EDA063-AEBE-4147-9295-7011695B4A25}" srcOrd="0" destOrd="0" parTransId="{3228BB50-E099-45CD-BBF9-50EB4F4FBD01}" sibTransId="{EC9F15A4-5A8F-4C55-AE65-2F6C2FDAB6EE}"/>
    <dgm:cxn modelId="{45838F73-470E-4F1C-AC19-693BDF1DC89C}" type="presOf" srcId="{90A422FF-7B59-4A27-9918-F9CBC63B0999}" destId="{666A548D-5CED-43B5-BCB3-20DCE1684DD8}" srcOrd="0" destOrd="0" presId="urn:microsoft.com/office/officeart/2005/8/layout/hierarchy1"/>
    <dgm:cxn modelId="{5E558C58-AA67-499E-97D7-FD2032EF7CE9}" type="presOf" srcId="{6408110F-535A-43EF-BA88-D60C23D40CB2}" destId="{43D39CE0-3A50-4627-B89F-CD5DFFAEF622}" srcOrd="0" destOrd="0" presId="urn:microsoft.com/office/officeart/2005/8/layout/hierarchy1"/>
    <dgm:cxn modelId="{D844DC79-C542-4D23-B8F5-6637A6DE649B}" srcId="{AE8069D8-F1A2-4948-A5FA-F6CE496CD73D}" destId="{BCC427DA-82F3-4D93-B401-AFDD0B69E820}" srcOrd="2" destOrd="0" parTransId="{F013FF58-E584-439E-B07C-F6540AD8CFB0}" sibTransId="{0F50213B-2FF3-4D4B-9CAE-500EDB61DA11}"/>
    <dgm:cxn modelId="{9691EB7B-97B0-4F74-B011-CEA8F43AF5D1}" srcId="{D47D0DB7-89FC-4AC9-AD36-DF06F2BA385D}" destId="{1EE81D91-F888-4539-91FE-D8BDACF0505C}" srcOrd="1" destOrd="0" parTransId="{5A72CBBC-B764-4B38-9531-F8E6DD47199F}" sibTransId="{D3E6C78B-4F3D-48DC-B02C-AB64F5E6C443}"/>
    <dgm:cxn modelId="{04ED827D-700F-48F3-936A-73D7F6ADAC54}" type="presOf" srcId="{007C40DC-74E5-4B8B-BA46-01B55F67CCF6}" destId="{E71AF561-C3D5-4E78-91C3-CE00286D23A9}" srcOrd="0" destOrd="0" presId="urn:microsoft.com/office/officeart/2005/8/layout/hierarchy1"/>
    <dgm:cxn modelId="{713B0883-3F9B-4196-BF70-5317687D899B}" type="presOf" srcId="{EB546F6D-852D-4578-A110-D788A91AE788}" destId="{D27E904F-83B2-4664-85F5-3CC5774BA32D}" srcOrd="0" destOrd="0" presId="urn:microsoft.com/office/officeart/2005/8/layout/hierarchy1"/>
    <dgm:cxn modelId="{CE98CF86-984A-4FC1-A67D-F1A73638B578}" type="presOf" srcId="{883AFA9F-A6FD-49D8-A8ED-0D5FE5F24FA1}" destId="{CDB0BFBF-07BB-408F-BAE1-F557241F7888}" srcOrd="0" destOrd="0" presId="urn:microsoft.com/office/officeart/2005/8/layout/hierarchy1"/>
    <dgm:cxn modelId="{ED7DFA88-301E-4461-9D3A-B26414FBE75E}" type="presOf" srcId="{3228BB50-E099-45CD-BBF9-50EB4F4FBD01}" destId="{0EFF6E93-85EF-4390-9815-050EFA586367}" srcOrd="0" destOrd="0" presId="urn:microsoft.com/office/officeart/2005/8/layout/hierarchy1"/>
    <dgm:cxn modelId="{0BD2E38E-D5F0-4494-991B-A20886612CE9}" type="presOf" srcId="{BCC427DA-82F3-4D93-B401-AFDD0B69E820}" destId="{EF8453DD-767E-4AE7-ABFF-6085BA6DA6B2}" srcOrd="0" destOrd="0" presId="urn:microsoft.com/office/officeart/2005/8/layout/hierarchy1"/>
    <dgm:cxn modelId="{9D550292-D1A1-4EEE-B217-078249A6E17D}" type="presOf" srcId="{D575BA4B-4EA5-47C4-B165-6EC5E21AB475}" destId="{35E29369-9FE3-40CC-8C3D-53C3310F1100}" srcOrd="0" destOrd="0" presId="urn:microsoft.com/office/officeart/2005/8/layout/hierarchy1"/>
    <dgm:cxn modelId="{B15A0492-4A39-4BE5-90C7-CF1B6EBC9F7B}" type="presOf" srcId="{80345F5D-FD0B-4DED-9783-30C76B18F1E8}" destId="{7F7A6827-2081-445C-84BD-E006DE713126}" srcOrd="0" destOrd="0" presId="urn:microsoft.com/office/officeart/2005/8/layout/hierarchy1"/>
    <dgm:cxn modelId="{DFCFC194-2DFA-4ACB-BBA5-8FD014757F4D}" type="presOf" srcId="{290F70F6-41BB-4EA8-BE4A-94671118199A}" destId="{5C9597F9-AC88-4353-B936-AA3C1F36D093}" srcOrd="0" destOrd="0" presId="urn:microsoft.com/office/officeart/2005/8/layout/hierarchy1"/>
    <dgm:cxn modelId="{6AA7D094-0A49-4F3B-A073-EF424A219A29}" srcId="{D008880F-2A67-411E-8EFA-4E2B60AD76CD}" destId="{81C1D9E8-F443-4EFE-AB94-423188E43825}" srcOrd="1" destOrd="0" parTransId="{8F264CCC-3D8F-41E8-B5F5-896F1EBCEEF2}" sibTransId="{25092A42-3975-49A3-9A2B-00D8BF9362DF}"/>
    <dgm:cxn modelId="{584C029C-32EA-4D01-B363-BA888392978D}" srcId="{007C40DC-74E5-4B8B-BA46-01B55F67CCF6}" destId="{A1963000-7E17-4705-BF45-1F2BA5796B58}" srcOrd="1" destOrd="0" parTransId="{9D0BDB8F-60E7-4B1C-9F19-226447708CAF}" sibTransId="{784ADFFE-1392-4EED-B787-660086F0E7E6}"/>
    <dgm:cxn modelId="{AF1EB79F-53D8-4DB5-9746-7B5224625B16}" type="presOf" srcId="{92F56A85-3038-4BD1-B0CB-67AB5EAEC8A2}" destId="{6D2010D6-C7CD-413E-9CCB-0C5B694E2415}" srcOrd="0" destOrd="0" presId="urn:microsoft.com/office/officeart/2005/8/layout/hierarchy1"/>
    <dgm:cxn modelId="{60A923A1-4994-4899-AEBD-5C620FCF3779}" type="presOf" srcId="{F7277047-449E-4870-83B2-0EBB6BBB2480}" destId="{6D8EAD5A-F2A4-449C-B267-6B400FE48380}" srcOrd="0" destOrd="0" presId="urn:microsoft.com/office/officeart/2005/8/layout/hierarchy1"/>
    <dgm:cxn modelId="{C78F67A6-DFE2-4793-874B-7F9376B44D27}" srcId="{D47D0DB7-89FC-4AC9-AD36-DF06F2BA385D}" destId="{290F70F6-41BB-4EA8-BE4A-94671118199A}" srcOrd="2" destOrd="0" parTransId="{F668511E-2446-4C25-A701-28C988C126D8}" sibTransId="{EDCDBC24-C541-40CF-AAA6-B0AC2C50FDAC}"/>
    <dgm:cxn modelId="{8466FBA6-D6F0-451E-99F6-9FB4448023D8}" type="presOf" srcId="{949379A2-6650-4121-AEC7-CEA5544A9F7E}" destId="{725DE475-4F08-47E7-92AA-BB97A0012B4B}" srcOrd="0" destOrd="0" presId="urn:microsoft.com/office/officeart/2005/8/layout/hierarchy1"/>
    <dgm:cxn modelId="{9120C1AD-F41A-4BE9-B755-7EFCA0493483}" srcId="{EB546F6D-852D-4578-A110-D788A91AE788}" destId="{949379A2-6650-4121-AEC7-CEA5544A9F7E}" srcOrd="1" destOrd="0" parTransId="{955F87E3-615C-4895-B0CB-3932B528EEBC}" sibTransId="{36C847FC-E1C6-4D0A-A989-07F6CE80F455}"/>
    <dgm:cxn modelId="{C43C9BAE-0160-4829-A7E7-40673D7E12A7}" type="presOf" srcId="{9D0BDB8F-60E7-4B1C-9F19-226447708CAF}" destId="{3073B837-4E35-4A9D-98C4-235ECB8AC555}" srcOrd="0" destOrd="0" presId="urn:microsoft.com/office/officeart/2005/8/layout/hierarchy1"/>
    <dgm:cxn modelId="{A375F5B1-A769-4E31-A800-2E2FD7C9EF45}" srcId="{81C1D9E8-F443-4EFE-AB94-423188E43825}" destId="{9C02235C-89D0-4B33-B306-F7C7EB4F9CA4}" srcOrd="1" destOrd="0" parTransId="{90A422FF-7B59-4A27-9918-F9CBC63B0999}" sibTransId="{2A1F39D5-636D-4CE6-AB92-CD543E95E818}"/>
    <dgm:cxn modelId="{4D256EB3-E33A-4778-AAAC-C378E5B06085}" srcId="{D47D0DB7-89FC-4AC9-AD36-DF06F2BA385D}" destId="{AE8069D8-F1A2-4948-A5FA-F6CE496CD73D}" srcOrd="0" destOrd="0" parTransId="{DB8A6D11-9AE2-4790-84B4-3E76D09DD466}" sibTransId="{2D34E4EC-5FA4-4AA3-9A8D-92E85856B02D}"/>
    <dgm:cxn modelId="{C0A84BB5-7ACE-4C9D-8C67-54DEB6A800B1}" srcId="{37F85C68-D00E-4DF3-A5F8-D5B4B4320012}" destId="{BAFF5E1C-F9DC-40A3-9748-912BBD769A9F}" srcOrd="3" destOrd="0" parTransId="{E74B3457-7427-42F9-9B4D-AA747352C1A0}" sibTransId="{140656F8-1835-473D-8120-4E9447C99D2F}"/>
    <dgm:cxn modelId="{A74B1DB6-AC07-46CE-83C1-3F65BEB204C4}" type="presOf" srcId="{E1EDA063-AEBE-4147-9295-7011695B4A25}" destId="{B57FE90D-A457-4CEF-AB08-2B5ADBB1346B}" srcOrd="0" destOrd="0" presId="urn:microsoft.com/office/officeart/2005/8/layout/hierarchy1"/>
    <dgm:cxn modelId="{1CC4AEB7-3861-4EE5-B16E-94CAC07AA89E}" type="presOf" srcId="{81C1D9E8-F443-4EFE-AB94-423188E43825}" destId="{E532A20B-6A4B-4313-899F-15489431DBAE}" srcOrd="0" destOrd="0" presId="urn:microsoft.com/office/officeart/2005/8/layout/hierarchy1"/>
    <dgm:cxn modelId="{ED6055BA-BBC4-4CD0-AD20-6660D725C681}" type="presOf" srcId="{B46EBEC6-4430-40CD-95BF-2EBD9F344740}" destId="{380B4BD5-634B-445C-A533-F4DB66BB2D6B}" srcOrd="0" destOrd="0" presId="urn:microsoft.com/office/officeart/2005/8/layout/hierarchy1"/>
    <dgm:cxn modelId="{50D783BB-F7EA-4EDE-A6E7-3B6A98E1E82A}" type="presOf" srcId="{AE8069D8-F1A2-4948-A5FA-F6CE496CD73D}" destId="{A48E62D0-DC69-4341-B5BB-CC5A4AE0BD14}" srcOrd="0" destOrd="0" presId="urn:microsoft.com/office/officeart/2005/8/layout/hierarchy1"/>
    <dgm:cxn modelId="{CFCC60BC-D58B-42F2-98BC-D23B68744D31}" type="presOf" srcId="{DB8A6D11-9AE2-4790-84B4-3E76D09DD466}" destId="{16D29BC5-7677-4E62-86D5-87B35F1C6F7A}" srcOrd="0" destOrd="0" presId="urn:microsoft.com/office/officeart/2005/8/layout/hierarchy1"/>
    <dgm:cxn modelId="{CA304BBE-4BC9-4651-AA1E-CFE9C8FF2824}" srcId="{D008880F-2A67-411E-8EFA-4E2B60AD76CD}" destId="{80345F5D-FD0B-4DED-9783-30C76B18F1E8}" srcOrd="0" destOrd="0" parTransId="{F4ECA930-6D17-4114-9C81-3C17AA7FEB1F}" sibTransId="{C1D1F54F-F54F-411A-9E43-1A9989E39342}"/>
    <dgm:cxn modelId="{FA7FB8C0-9D45-4966-83CC-9F39D5B6412F}" type="presOf" srcId="{A1963000-7E17-4705-BF45-1F2BA5796B58}" destId="{FA2F1E35-49BE-4BA3-8BAB-9863A39E8493}" srcOrd="0" destOrd="0" presId="urn:microsoft.com/office/officeart/2005/8/layout/hierarchy1"/>
    <dgm:cxn modelId="{BD0B01CC-7F7C-4C34-8C5E-1D21752EC65C}" type="presOf" srcId="{2152F568-55FF-4463-B887-AFD450F580C6}" destId="{15A7CC43-7DFD-4F32-9C42-3ACED45E2D82}" srcOrd="0" destOrd="0" presId="urn:microsoft.com/office/officeart/2005/8/layout/hierarchy1"/>
    <dgm:cxn modelId="{0F47E0CC-5905-47E7-ADCD-68CEB213D3AA}" type="presOf" srcId="{F4ECA930-6D17-4114-9C81-3C17AA7FEB1F}" destId="{B40661FC-8078-420C-B0C5-9E8088C4DB61}" srcOrd="0" destOrd="0" presId="urn:microsoft.com/office/officeart/2005/8/layout/hierarchy1"/>
    <dgm:cxn modelId="{B80AF2CC-4373-4450-81B2-F692DCD4E1F6}" type="presOf" srcId="{F668511E-2446-4C25-A701-28C988C126D8}" destId="{DE491647-C8A1-425A-BB36-657AA9980117}" srcOrd="0" destOrd="0" presId="urn:microsoft.com/office/officeart/2005/8/layout/hierarchy1"/>
    <dgm:cxn modelId="{D5D5A5D7-7040-4134-B43C-EBBF11F1F762}" type="presOf" srcId="{9C02235C-89D0-4B33-B306-F7C7EB4F9CA4}" destId="{A5D85FE4-D7C0-47D0-978D-09AC0917BE25}" srcOrd="0" destOrd="0" presId="urn:microsoft.com/office/officeart/2005/8/layout/hierarchy1"/>
    <dgm:cxn modelId="{B4F7E8D8-4F9B-4037-B7B1-EECF6C5255A6}" type="presOf" srcId="{DF181BE8-7FC4-4B76-ACF3-AB19303AA29C}" destId="{B14B6FD7-54EE-428F-8156-FBAD09DDA098}" srcOrd="0" destOrd="0" presId="urn:microsoft.com/office/officeart/2005/8/layout/hierarchy1"/>
    <dgm:cxn modelId="{C31746DD-7C27-4ACC-9D5D-2B820AD880D0}" srcId="{37F85C68-D00E-4DF3-A5F8-D5B4B4320012}" destId="{6408110F-535A-43EF-BA88-D60C23D40CB2}" srcOrd="0" destOrd="0" parTransId="{DBE1677C-128B-4608-8A81-59A3C729D9A1}" sibTransId="{D29537AD-E3AB-425A-B622-C854C2111646}"/>
    <dgm:cxn modelId="{58BA5DDE-10A6-4AE0-9857-2BA84FA99348}" type="presOf" srcId="{97FE2FB0-0562-446E-BB76-3F73713B2C1F}" destId="{2B200516-D445-40A4-B4F8-7FEBCD4BD69D}" srcOrd="0" destOrd="0" presId="urn:microsoft.com/office/officeart/2005/8/layout/hierarchy1"/>
    <dgm:cxn modelId="{B8A0CBE2-267B-4A8C-BF7D-91E3CF3AAECB}" srcId="{D008880F-2A67-411E-8EFA-4E2B60AD76CD}" destId="{2152F568-55FF-4463-B887-AFD450F580C6}" srcOrd="2" destOrd="0" parTransId="{883AFA9F-A6FD-49D8-A8ED-0D5FE5F24FA1}" sibTransId="{56C2D7BB-6ABC-4A03-A926-7B7C255B0F34}"/>
    <dgm:cxn modelId="{E95263E4-4C95-4F78-96F0-C9C945C84EF3}" type="presOf" srcId="{69191028-5ABE-4A30-BF79-DEB208001365}" destId="{14654A0F-42C3-4E17-B353-F12CA7C1F34D}" srcOrd="0" destOrd="0" presId="urn:microsoft.com/office/officeart/2005/8/layout/hierarchy1"/>
    <dgm:cxn modelId="{22CF68EC-A722-4ACA-B5FA-3886FB43731D}" type="presOf" srcId="{DBE1677C-128B-4608-8A81-59A3C729D9A1}" destId="{D5B6ED9C-C410-4812-AEDE-FC21385CC0B3}" srcOrd="0" destOrd="0" presId="urn:microsoft.com/office/officeart/2005/8/layout/hierarchy1"/>
    <dgm:cxn modelId="{041689EC-6839-43AF-BC5F-0C5A17CF5579}" srcId="{D008880F-2A67-411E-8EFA-4E2B60AD76CD}" destId="{89F4F330-9AD6-49C5-B1F3-38CB6C2A9305}" srcOrd="3" destOrd="0" parTransId="{69191028-5ABE-4A30-BF79-DEB208001365}" sibTransId="{572EC04F-1DBE-4E56-9754-4F0D045B3A53}"/>
    <dgm:cxn modelId="{E2AEACED-544D-4DFF-B682-3D68081C06A9}" type="presOf" srcId="{D07EC0BF-BF69-42D7-839C-28A11E8C9F14}" destId="{4AE5FAA2-9677-4BBA-933D-8F2B86D7E36A}" srcOrd="0" destOrd="0" presId="urn:microsoft.com/office/officeart/2005/8/layout/hierarchy1"/>
    <dgm:cxn modelId="{B26BD3F0-256B-41DC-B59E-4E21F83582DD}" type="presOf" srcId="{8264056E-9677-49F4-998B-DE2A54444748}" destId="{2193A6A3-CCB2-4B34-A312-5E1614E62EDD}" srcOrd="0" destOrd="0" presId="urn:microsoft.com/office/officeart/2005/8/layout/hierarchy1"/>
    <dgm:cxn modelId="{2C4717F2-1A47-453D-A76F-DAEDF78F8AA9}" type="presOf" srcId="{D47D0DB7-89FC-4AC9-AD36-DF06F2BA385D}" destId="{CEEAE75A-C03B-4A7A-8D30-0E98A4964D51}" srcOrd="0" destOrd="0" presId="urn:microsoft.com/office/officeart/2005/8/layout/hierarchy1"/>
    <dgm:cxn modelId="{BAED99F4-EE6E-4F23-9F50-CCB7CFE40E71}" srcId="{AE8069D8-F1A2-4948-A5FA-F6CE496CD73D}" destId="{FF00A9AC-B3E1-49EA-844A-A8D15FDD37A1}" srcOrd="1" destOrd="0" parTransId="{FDEF0C51-16E7-43F8-8E16-2B7848ACD014}" sibTransId="{FCCB609A-A4D3-4206-AB9C-311F4F9FF18A}"/>
    <dgm:cxn modelId="{0D848EF5-2979-41B3-BD7E-7E4E1E78425E}" type="presOf" srcId="{955F87E3-615C-4895-B0CB-3932B528EEBC}" destId="{1D6495FC-B91E-4B53-826C-E6B36BFAC9A8}" srcOrd="0" destOrd="0" presId="urn:microsoft.com/office/officeart/2005/8/layout/hierarchy1"/>
    <dgm:cxn modelId="{0A8F0CFF-3C01-4699-ABCE-9795F8CEB285}" type="presOf" srcId="{1EE81D91-F888-4539-91FE-D8BDACF0505C}" destId="{129263C3-3EC1-41EF-8676-D098A0170843}" srcOrd="0" destOrd="0" presId="urn:microsoft.com/office/officeart/2005/8/layout/hierarchy1"/>
    <dgm:cxn modelId="{73BFEBC6-03A9-491D-B31C-88086CFF2F1D}" type="presParOf" srcId="{35E29369-9FE3-40CC-8C3D-53C3310F1100}" destId="{E9958C24-DB19-46C6-B3C1-601FCC5A9DDB}" srcOrd="0" destOrd="0" presId="urn:microsoft.com/office/officeart/2005/8/layout/hierarchy1"/>
    <dgm:cxn modelId="{C1FC0C68-DDA9-4252-A6FA-EF343BD07BD1}" type="presParOf" srcId="{E9958C24-DB19-46C6-B3C1-601FCC5A9DDB}" destId="{4B1EA71B-57C6-45A0-A3BB-C471B6D7CA31}" srcOrd="0" destOrd="0" presId="urn:microsoft.com/office/officeart/2005/8/layout/hierarchy1"/>
    <dgm:cxn modelId="{7566606D-36A0-4A21-B459-CB50E3671212}" type="presParOf" srcId="{4B1EA71B-57C6-45A0-A3BB-C471B6D7CA31}" destId="{7568087C-610C-428C-8464-77190F8B5F14}" srcOrd="0" destOrd="0" presId="urn:microsoft.com/office/officeart/2005/8/layout/hierarchy1"/>
    <dgm:cxn modelId="{A4DC320B-C5DA-45C0-B20A-2984F7E41987}" type="presParOf" srcId="{4B1EA71B-57C6-45A0-A3BB-C471B6D7CA31}" destId="{D27E904F-83B2-4664-85F5-3CC5774BA32D}" srcOrd="1" destOrd="0" presId="urn:microsoft.com/office/officeart/2005/8/layout/hierarchy1"/>
    <dgm:cxn modelId="{2D529F6D-8FCE-4954-A961-3457C8466C5C}" type="presParOf" srcId="{E9958C24-DB19-46C6-B3C1-601FCC5A9DDB}" destId="{AA50065D-E099-4B07-853D-00DFCD4B00C6}" srcOrd="1" destOrd="0" presId="urn:microsoft.com/office/officeart/2005/8/layout/hierarchy1"/>
    <dgm:cxn modelId="{18D033EC-FD68-489A-AD85-12E5BE659AE5}" type="presParOf" srcId="{AA50065D-E099-4B07-853D-00DFCD4B00C6}" destId="{2193A6A3-CCB2-4B34-A312-5E1614E62EDD}" srcOrd="0" destOrd="0" presId="urn:microsoft.com/office/officeart/2005/8/layout/hierarchy1"/>
    <dgm:cxn modelId="{63EA9605-3B3F-40A0-B0BD-6DE87CB7369A}" type="presParOf" srcId="{AA50065D-E099-4B07-853D-00DFCD4B00C6}" destId="{54D0BDF2-08F4-48E3-B4EB-069C47D75507}" srcOrd="1" destOrd="0" presId="urn:microsoft.com/office/officeart/2005/8/layout/hierarchy1"/>
    <dgm:cxn modelId="{702F9B09-4050-4C97-8812-03EBBCEFE76C}" type="presParOf" srcId="{54D0BDF2-08F4-48E3-B4EB-069C47D75507}" destId="{E160CCF7-1579-4760-8BFC-17BFCB9B5938}" srcOrd="0" destOrd="0" presId="urn:microsoft.com/office/officeart/2005/8/layout/hierarchy1"/>
    <dgm:cxn modelId="{BB7A8FD0-F920-4225-9A44-5C8A381CD99A}" type="presParOf" srcId="{E160CCF7-1579-4760-8BFC-17BFCB9B5938}" destId="{D335F790-49E7-4FC2-B7F9-B8C07816BD84}" srcOrd="0" destOrd="0" presId="urn:microsoft.com/office/officeart/2005/8/layout/hierarchy1"/>
    <dgm:cxn modelId="{544379EB-5B37-4822-86F2-F658DDA111A4}" type="presParOf" srcId="{E160CCF7-1579-4760-8BFC-17BFCB9B5938}" destId="{D69759A4-290B-4F27-AC3A-DFDEB4CE7868}" srcOrd="1" destOrd="0" presId="urn:microsoft.com/office/officeart/2005/8/layout/hierarchy1"/>
    <dgm:cxn modelId="{F28144C5-D06F-4F74-9572-25380EE76A81}" type="presParOf" srcId="{54D0BDF2-08F4-48E3-B4EB-069C47D75507}" destId="{80958DF4-BFDE-4A78-9BAF-286DC1769928}" srcOrd="1" destOrd="0" presId="urn:microsoft.com/office/officeart/2005/8/layout/hierarchy1"/>
    <dgm:cxn modelId="{48F471D8-682A-471B-B612-D8FDD625642C}" type="presParOf" srcId="{80958DF4-BFDE-4A78-9BAF-286DC1769928}" destId="{B40661FC-8078-420C-B0C5-9E8088C4DB61}" srcOrd="0" destOrd="0" presId="urn:microsoft.com/office/officeart/2005/8/layout/hierarchy1"/>
    <dgm:cxn modelId="{C0455535-75A8-4563-9D9C-5126DB95DBA5}" type="presParOf" srcId="{80958DF4-BFDE-4A78-9BAF-286DC1769928}" destId="{2F002504-C1B7-41A2-B340-B36C90E56572}" srcOrd="1" destOrd="0" presId="urn:microsoft.com/office/officeart/2005/8/layout/hierarchy1"/>
    <dgm:cxn modelId="{489379AD-DEAC-499D-9B8F-3B724CBCCE66}" type="presParOf" srcId="{2F002504-C1B7-41A2-B340-B36C90E56572}" destId="{A38BAE3D-5489-43B1-8BF2-FC29F763D133}" srcOrd="0" destOrd="0" presId="urn:microsoft.com/office/officeart/2005/8/layout/hierarchy1"/>
    <dgm:cxn modelId="{F7482B1B-357B-4AD4-9F5D-A5492A3C7972}" type="presParOf" srcId="{A38BAE3D-5489-43B1-8BF2-FC29F763D133}" destId="{7BF58659-55F9-4245-8C87-A54EC2C68C16}" srcOrd="0" destOrd="0" presId="urn:microsoft.com/office/officeart/2005/8/layout/hierarchy1"/>
    <dgm:cxn modelId="{F322583E-8656-48A1-AF5F-262379865339}" type="presParOf" srcId="{A38BAE3D-5489-43B1-8BF2-FC29F763D133}" destId="{7F7A6827-2081-445C-84BD-E006DE713126}" srcOrd="1" destOrd="0" presId="urn:microsoft.com/office/officeart/2005/8/layout/hierarchy1"/>
    <dgm:cxn modelId="{C2F0BB25-092C-44C2-B6E6-076B857BA85C}" type="presParOf" srcId="{2F002504-C1B7-41A2-B340-B36C90E56572}" destId="{F662CFDB-20CD-4151-9B6A-841EA1D76BAF}" srcOrd="1" destOrd="0" presId="urn:microsoft.com/office/officeart/2005/8/layout/hierarchy1"/>
    <dgm:cxn modelId="{03ABBAE3-3A36-474A-AEDF-39A455AAF9BB}" type="presParOf" srcId="{F662CFDB-20CD-4151-9B6A-841EA1D76BAF}" destId="{6D2010D6-C7CD-413E-9CCB-0C5B694E2415}" srcOrd="0" destOrd="0" presId="urn:microsoft.com/office/officeart/2005/8/layout/hierarchy1"/>
    <dgm:cxn modelId="{6782F349-B8D3-4005-A0C8-F068AA1092C1}" type="presParOf" srcId="{F662CFDB-20CD-4151-9B6A-841EA1D76BAF}" destId="{5AE8931D-5E73-47B8-8B07-A59CE87EC03B}" srcOrd="1" destOrd="0" presId="urn:microsoft.com/office/officeart/2005/8/layout/hierarchy1"/>
    <dgm:cxn modelId="{1C0D6BF8-6DBE-494F-8E6A-2CC3FC4E334A}" type="presParOf" srcId="{5AE8931D-5E73-47B8-8B07-A59CE87EC03B}" destId="{4B39FDE2-F6AC-4596-A19C-9DC076542BDB}" srcOrd="0" destOrd="0" presId="urn:microsoft.com/office/officeart/2005/8/layout/hierarchy1"/>
    <dgm:cxn modelId="{E106EFFC-28CB-440A-8807-3434E8512827}" type="presParOf" srcId="{4B39FDE2-F6AC-4596-A19C-9DC076542BDB}" destId="{CB016F54-9133-4106-BC79-6DA556B3AD76}" srcOrd="0" destOrd="0" presId="urn:microsoft.com/office/officeart/2005/8/layout/hierarchy1"/>
    <dgm:cxn modelId="{90D5C609-A7D9-4C76-B884-BBA3A40DF9A9}" type="presParOf" srcId="{4B39FDE2-F6AC-4596-A19C-9DC076542BDB}" destId="{3E2822DF-C39B-42EF-A68D-C63AAF409C48}" srcOrd="1" destOrd="0" presId="urn:microsoft.com/office/officeart/2005/8/layout/hierarchy1"/>
    <dgm:cxn modelId="{304CC52A-4AF3-4B27-BCC2-A94843F4F855}" type="presParOf" srcId="{5AE8931D-5E73-47B8-8B07-A59CE87EC03B}" destId="{79C5A22E-924D-4374-BE03-7E7FF2E43A26}" srcOrd="1" destOrd="0" presId="urn:microsoft.com/office/officeart/2005/8/layout/hierarchy1"/>
    <dgm:cxn modelId="{55E29F73-4489-4A03-8A49-64CE458CC688}" type="presParOf" srcId="{79C5A22E-924D-4374-BE03-7E7FF2E43A26}" destId="{D5B6ED9C-C410-4812-AEDE-FC21385CC0B3}" srcOrd="0" destOrd="0" presId="urn:microsoft.com/office/officeart/2005/8/layout/hierarchy1"/>
    <dgm:cxn modelId="{D18001FE-706E-408C-84FD-EDDF1A23E9DC}" type="presParOf" srcId="{79C5A22E-924D-4374-BE03-7E7FF2E43A26}" destId="{FF31A1AB-079E-44D5-80AD-3C7053B593F8}" srcOrd="1" destOrd="0" presId="urn:microsoft.com/office/officeart/2005/8/layout/hierarchy1"/>
    <dgm:cxn modelId="{ED76E85A-C1BC-4B00-83DF-89D0009B9BA0}" type="presParOf" srcId="{FF31A1AB-079E-44D5-80AD-3C7053B593F8}" destId="{7FE309DD-0CEF-472E-A9AF-F3DF012962CA}" srcOrd="0" destOrd="0" presId="urn:microsoft.com/office/officeart/2005/8/layout/hierarchy1"/>
    <dgm:cxn modelId="{80D0877E-F897-4732-8B82-F8B4C6AC27F1}" type="presParOf" srcId="{7FE309DD-0CEF-472E-A9AF-F3DF012962CA}" destId="{E1F169BB-2E0A-4770-916E-005C7B36E43C}" srcOrd="0" destOrd="0" presId="urn:microsoft.com/office/officeart/2005/8/layout/hierarchy1"/>
    <dgm:cxn modelId="{A78B278F-7E23-4286-AF3D-496DFDCE906D}" type="presParOf" srcId="{7FE309DD-0CEF-472E-A9AF-F3DF012962CA}" destId="{43D39CE0-3A50-4627-B89F-CD5DFFAEF622}" srcOrd="1" destOrd="0" presId="urn:microsoft.com/office/officeart/2005/8/layout/hierarchy1"/>
    <dgm:cxn modelId="{BC686E6E-18CB-4E7F-A266-938554B65F89}" type="presParOf" srcId="{FF31A1AB-079E-44D5-80AD-3C7053B593F8}" destId="{EEB1BF70-43E4-4ADA-91C7-FD235C7D7075}" srcOrd="1" destOrd="0" presId="urn:microsoft.com/office/officeart/2005/8/layout/hierarchy1"/>
    <dgm:cxn modelId="{BFDCB196-B280-4C75-9447-F35A36664F6A}" type="presParOf" srcId="{79C5A22E-924D-4374-BE03-7E7FF2E43A26}" destId="{1C843422-1E3E-4532-9060-991EF8EC0098}" srcOrd="2" destOrd="0" presId="urn:microsoft.com/office/officeart/2005/8/layout/hierarchy1"/>
    <dgm:cxn modelId="{6934758D-3217-4F2C-A08A-2126B71DEB58}" type="presParOf" srcId="{79C5A22E-924D-4374-BE03-7E7FF2E43A26}" destId="{2D3172CC-66BD-4526-BC78-F732CF0AA157}" srcOrd="3" destOrd="0" presId="urn:microsoft.com/office/officeart/2005/8/layout/hierarchy1"/>
    <dgm:cxn modelId="{D57A801D-D04C-44AB-8061-38F1EA599AA5}" type="presParOf" srcId="{2D3172CC-66BD-4526-BC78-F732CF0AA157}" destId="{8603B35E-1FE7-408F-829A-86D7A9907291}" srcOrd="0" destOrd="0" presId="urn:microsoft.com/office/officeart/2005/8/layout/hierarchy1"/>
    <dgm:cxn modelId="{AEC827A5-D19F-4361-88C3-BE19BF3285A6}" type="presParOf" srcId="{8603B35E-1FE7-408F-829A-86D7A9907291}" destId="{1BB9F3D0-C042-4539-9319-54ABB1BA0523}" srcOrd="0" destOrd="0" presId="urn:microsoft.com/office/officeart/2005/8/layout/hierarchy1"/>
    <dgm:cxn modelId="{3225D897-E15A-43B2-8464-FD85AF9FA438}" type="presParOf" srcId="{8603B35E-1FE7-408F-829A-86D7A9907291}" destId="{B14B6FD7-54EE-428F-8156-FBAD09DDA098}" srcOrd="1" destOrd="0" presId="urn:microsoft.com/office/officeart/2005/8/layout/hierarchy1"/>
    <dgm:cxn modelId="{8DD0410B-7788-41DC-B545-E327FF13E43A}" type="presParOf" srcId="{2D3172CC-66BD-4526-BC78-F732CF0AA157}" destId="{A82F2714-5A1B-4C7F-B072-17AE27305A9D}" srcOrd="1" destOrd="0" presId="urn:microsoft.com/office/officeart/2005/8/layout/hierarchy1"/>
    <dgm:cxn modelId="{31205BE9-DAD9-4CD8-B702-62D531965D91}" type="presParOf" srcId="{79C5A22E-924D-4374-BE03-7E7FF2E43A26}" destId="{2B200516-D445-40A4-B4F8-7FEBCD4BD69D}" srcOrd="4" destOrd="0" presId="urn:microsoft.com/office/officeart/2005/8/layout/hierarchy1"/>
    <dgm:cxn modelId="{2E16B82D-997A-4749-8ADC-BD3041E0F0E8}" type="presParOf" srcId="{79C5A22E-924D-4374-BE03-7E7FF2E43A26}" destId="{576268FC-289F-42C3-BBAC-6B21ADE13F9F}" srcOrd="5" destOrd="0" presId="urn:microsoft.com/office/officeart/2005/8/layout/hierarchy1"/>
    <dgm:cxn modelId="{772E69D1-00AB-465E-A642-B822082E1A38}" type="presParOf" srcId="{576268FC-289F-42C3-BBAC-6B21ADE13F9F}" destId="{387A4F07-AB5F-4FEB-888D-C5FE00E7FD39}" srcOrd="0" destOrd="0" presId="urn:microsoft.com/office/officeart/2005/8/layout/hierarchy1"/>
    <dgm:cxn modelId="{1B5E6319-60F6-439B-AC64-5C2313BB9FF7}" type="presParOf" srcId="{387A4F07-AB5F-4FEB-888D-C5FE00E7FD39}" destId="{CF3C7295-DFD9-45C8-ABF3-4D3B52E640F3}" srcOrd="0" destOrd="0" presId="urn:microsoft.com/office/officeart/2005/8/layout/hierarchy1"/>
    <dgm:cxn modelId="{E6EA38ED-2EC4-434C-8992-7867484A94FB}" type="presParOf" srcId="{387A4F07-AB5F-4FEB-888D-C5FE00E7FD39}" destId="{8ABA7792-5A76-4B56-84CF-CE760EF29539}" srcOrd="1" destOrd="0" presId="urn:microsoft.com/office/officeart/2005/8/layout/hierarchy1"/>
    <dgm:cxn modelId="{65D04026-66F0-445E-959F-BB4FDBAFFE85}" type="presParOf" srcId="{576268FC-289F-42C3-BBAC-6B21ADE13F9F}" destId="{CCD598AA-17E3-46BF-8C62-571E603C80B8}" srcOrd="1" destOrd="0" presId="urn:microsoft.com/office/officeart/2005/8/layout/hierarchy1"/>
    <dgm:cxn modelId="{002DC278-1289-4FF4-B2FF-5D43DA448CE2}" type="presParOf" srcId="{79C5A22E-924D-4374-BE03-7E7FF2E43A26}" destId="{F5F09635-7088-4A78-AB4C-BB8528848020}" srcOrd="6" destOrd="0" presId="urn:microsoft.com/office/officeart/2005/8/layout/hierarchy1"/>
    <dgm:cxn modelId="{9145D5F6-AF0A-4D7A-A541-7F590F779699}" type="presParOf" srcId="{79C5A22E-924D-4374-BE03-7E7FF2E43A26}" destId="{35B5768A-96F7-4D93-9B96-F0063D950EA3}" srcOrd="7" destOrd="0" presId="urn:microsoft.com/office/officeart/2005/8/layout/hierarchy1"/>
    <dgm:cxn modelId="{5B054ED3-F0FC-41F5-87C9-3D252137B293}" type="presParOf" srcId="{35B5768A-96F7-4D93-9B96-F0063D950EA3}" destId="{31831DA4-767E-4ADE-9225-9B05955383A8}" srcOrd="0" destOrd="0" presId="urn:microsoft.com/office/officeart/2005/8/layout/hierarchy1"/>
    <dgm:cxn modelId="{6781F809-D381-44BC-9DE6-B030DAA80199}" type="presParOf" srcId="{31831DA4-767E-4ADE-9225-9B05955383A8}" destId="{F28B8ADD-8EC7-4DD4-AA8B-3DA23558FD9A}" srcOrd="0" destOrd="0" presId="urn:microsoft.com/office/officeart/2005/8/layout/hierarchy1"/>
    <dgm:cxn modelId="{513EAE29-2C4F-4520-8DCD-629E132F88AB}" type="presParOf" srcId="{31831DA4-767E-4ADE-9225-9B05955383A8}" destId="{EE1BD169-75DA-4FB5-A86B-F0F1D0735C1D}" srcOrd="1" destOrd="0" presId="urn:microsoft.com/office/officeart/2005/8/layout/hierarchy1"/>
    <dgm:cxn modelId="{CA93F0BE-86C1-4D69-80BB-EA9DFA894E40}" type="presParOf" srcId="{35B5768A-96F7-4D93-9B96-F0063D950EA3}" destId="{A29B17E3-8883-464E-8729-7A20AB1588E5}" srcOrd="1" destOrd="0" presId="urn:microsoft.com/office/officeart/2005/8/layout/hierarchy1"/>
    <dgm:cxn modelId="{F341DC78-5308-4875-9EE4-03EC61D401FC}" type="presParOf" srcId="{F662CFDB-20CD-4151-9B6A-841EA1D76BAF}" destId="{E4BE0DAB-C60B-42D4-B352-0506A26B4254}" srcOrd="2" destOrd="0" presId="urn:microsoft.com/office/officeart/2005/8/layout/hierarchy1"/>
    <dgm:cxn modelId="{D32FC055-F093-4D20-BF69-570A346D5249}" type="presParOf" srcId="{F662CFDB-20CD-4151-9B6A-841EA1D76BAF}" destId="{4C83E3EC-6000-4B3C-943C-A72161B03E4C}" srcOrd="3" destOrd="0" presId="urn:microsoft.com/office/officeart/2005/8/layout/hierarchy1"/>
    <dgm:cxn modelId="{DE2CAF2F-1059-43C0-B81C-0B26154985F0}" type="presParOf" srcId="{4C83E3EC-6000-4B3C-943C-A72161B03E4C}" destId="{DDDD6EEA-9C92-4384-A33B-D9448254D642}" srcOrd="0" destOrd="0" presId="urn:microsoft.com/office/officeart/2005/8/layout/hierarchy1"/>
    <dgm:cxn modelId="{385676F3-BC3B-421F-AB00-2C36B356FFDC}" type="presParOf" srcId="{DDDD6EEA-9C92-4384-A33B-D9448254D642}" destId="{A274F435-C5FA-4AE3-98CF-7202CC66DAD0}" srcOrd="0" destOrd="0" presId="urn:microsoft.com/office/officeart/2005/8/layout/hierarchy1"/>
    <dgm:cxn modelId="{A6F06386-5597-4CE9-9EA4-53F2C18F112F}" type="presParOf" srcId="{DDDD6EEA-9C92-4384-A33B-D9448254D642}" destId="{E71AF561-C3D5-4E78-91C3-CE00286D23A9}" srcOrd="1" destOrd="0" presId="urn:microsoft.com/office/officeart/2005/8/layout/hierarchy1"/>
    <dgm:cxn modelId="{96D5D0CD-B141-433C-9970-9458841115E7}" type="presParOf" srcId="{4C83E3EC-6000-4B3C-943C-A72161B03E4C}" destId="{E10EFF8E-DB54-47A3-9D6B-AEF8D7CF9166}" srcOrd="1" destOrd="0" presId="urn:microsoft.com/office/officeart/2005/8/layout/hierarchy1"/>
    <dgm:cxn modelId="{F7ABEFAC-94F5-49E0-8551-E9EE89E3915A}" type="presParOf" srcId="{E10EFF8E-DB54-47A3-9D6B-AEF8D7CF9166}" destId="{6D8EAD5A-F2A4-449C-B267-6B400FE48380}" srcOrd="0" destOrd="0" presId="urn:microsoft.com/office/officeart/2005/8/layout/hierarchy1"/>
    <dgm:cxn modelId="{3E80050F-3472-42DD-9939-438DBF27577C}" type="presParOf" srcId="{E10EFF8E-DB54-47A3-9D6B-AEF8D7CF9166}" destId="{8AE7A030-44B4-41A6-8268-171DAA6E789E}" srcOrd="1" destOrd="0" presId="urn:microsoft.com/office/officeart/2005/8/layout/hierarchy1"/>
    <dgm:cxn modelId="{300B6204-F395-400C-8C96-20F1567B9376}" type="presParOf" srcId="{8AE7A030-44B4-41A6-8268-171DAA6E789E}" destId="{45B6C64E-5A60-4625-97D7-0F2D5BC48FC7}" srcOrd="0" destOrd="0" presId="urn:microsoft.com/office/officeart/2005/8/layout/hierarchy1"/>
    <dgm:cxn modelId="{DE3B25DC-32A3-42C3-A710-035CA477524D}" type="presParOf" srcId="{45B6C64E-5A60-4625-97D7-0F2D5BC48FC7}" destId="{5374103F-E364-4956-914A-F9DE96D84474}" srcOrd="0" destOrd="0" presId="urn:microsoft.com/office/officeart/2005/8/layout/hierarchy1"/>
    <dgm:cxn modelId="{BBBCBB6A-92F0-402D-80EB-374D24B93CDF}" type="presParOf" srcId="{45B6C64E-5A60-4625-97D7-0F2D5BC48FC7}" destId="{380B4BD5-634B-445C-A533-F4DB66BB2D6B}" srcOrd="1" destOrd="0" presId="urn:microsoft.com/office/officeart/2005/8/layout/hierarchy1"/>
    <dgm:cxn modelId="{41DF4F8F-DB29-4F1F-A2A1-1FF763E57BF8}" type="presParOf" srcId="{8AE7A030-44B4-41A6-8268-171DAA6E789E}" destId="{DF15493F-6CD7-4CE5-9973-2342D1C9A9CB}" srcOrd="1" destOrd="0" presId="urn:microsoft.com/office/officeart/2005/8/layout/hierarchy1"/>
    <dgm:cxn modelId="{E78168B4-E7A4-4448-9B77-2CBB12BA2BC2}" type="presParOf" srcId="{E10EFF8E-DB54-47A3-9D6B-AEF8D7CF9166}" destId="{3073B837-4E35-4A9D-98C4-235ECB8AC555}" srcOrd="2" destOrd="0" presId="urn:microsoft.com/office/officeart/2005/8/layout/hierarchy1"/>
    <dgm:cxn modelId="{94A3F4F2-63E3-4122-BA8F-A3D7807F95FF}" type="presParOf" srcId="{E10EFF8E-DB54-47A3-9D6B-AEF8D7CF9166}" destId="{E8998439-0536-4291-915B-B2139C3F3A98}" srcOrd="3" destOrd="0" presId="urn:microsoft.com/office/officeart/2005/8/layout/hierarchy1"/>
    <dgm:cxn modelId="{BA85A383-E4D2-47C3-805B-155C117D2D7D}" type="presParOf" srcId="{E8998439-0536-4291-915B-B2139C3F3A98}" destId="{AD09C9FD-D5AC-4ECD-9961-BA3F66BC23D1}" srcOrd="0" destOrd="0" presId="urn:microsoft.com/office/officeart/2005/8/layout/hierarchy1"/>
    <dgm:cxn modelId="{05DF3810-327B-4454-84AE-9CC7FD91B0B0}" type="presParOf" srcId="{AD09C9FD-D5AC-4ECD-9961-BA3F66BC23D1}" destId="{5773B95F-FDBD-4259-B5D3-3B820076CD02}" srcOrd="0" destOrd="0" presId="urn:microsoft.com/office/officeart/2005/8/layout/hierarchy1"/>
    <dgm:cxn modelId="{AEE8B456-A3FC-425F-ADD2-68F9056919AC}" type="presParOf" srcId="{AD09C9FD-D5AC-4ECD-9961-BA3F66BC23D1}" destId="{FA2F1E35-49BE-4BA3-8BAB-9863A39E8493}" srcOrd="1" destOrd="0" presId="urn:microsoft.com/office/officeart/2005/8/layout/hierarchy1"/>
    <dgm:cxn modelId="{71C3AF25-573F-43A3-826D-5B9C22E820DD}" type="presParOf" srcId="{E8998439-0536-4291-915B-B2139C3F3A98}" destId="{38940A3C-7229-4D83-A3AB-A672CA1D3489}" srcOrd="1" destOrd="0" presId="urn:microsoft.com/office/officeart/2005/8/layout/hierarchy1"/>
    <dgm:cxn modelId="{AC9E0F72-A25F-4694-98A3-2B5169384CCA}" type="presParOf" srcId="{E10EFF8E-DB54-47A3-9D6B-AEF8D7CF9166}" destId="{1800084D-9A4D-45E2-B8DA-E18FD7D18C87}" srcOrd="4" destOrd="0" presId="urn:microsoft.com/office/officeart/2005/8/layout/hierarchy1"/>
    <dgm:cxn modelId="{D993107D-7DB0-42B1-A2A6-D725AFE162EE}" type="presParOf" srcId="{E10EFF8E-DB54-47A3-9D6B-AEF8D7CF9166}" destId="{4EF4545C-2C53-4B79-BD05-35A0C4755B26}" srcOrd="5" destOrd="0" presId="urn:microsoft.com/office/officeart/2005/8/layout/hierarchy1"/>
    <dgm:cxn modelId="{80ED2105-38D5-48ED-ABC6-8C72EE0C4C0F}" type="presParOf" srcId="{4EF4545C-2C53-4B79-BD05-35A0C4755B26}" destId="{89B81497-0BBD-43A4-8A97-6A10E108D662}" srcOrd="0" destOrd="0" presId="urn:microsoft.com/office/officeart/2005/8/layout/hierarchy1"/>
    <dgm:cxn modelId="{C6897249-6BA5-4947-BA06-13D57DE624D2}" type="presParOf" srcId="{89B81497-0BBD-43A4-8A97-6A10E108D662}" destId="{575CB947-0103-4444-8E5D-CFD020AD559F}" srcOrd="0" destOrd="0" presId="urn:microsoft.com/office/officeart/2005/8/layout/hierarchy1"/>
    <dgm:cxn modelId="{3403B975-0C30-4EB1-9FF6-7AE1CD471A28}" type="presParOf" srcId="{89B81497-0BBD-43A4-8A97-6A10E108D662}" destId="{42547180-687A-4A60-9EBA-698B6E86512E}" srcOrd="1" destOrd="0" presId="urn:microsoft.com/office/officeart/2005/8/layout/hierarchy1"/>
    <dgm:cxn modelId="{9506D196-DE70-4F10-B419-1F2D4F0CEE1B}" type="presParOf" srcId="{4EF4545C-2C53-4B79-BD05-35A0C4755B26}" destId="{7124A530-A40F-4590-813C-D82F0B5C1502}" srcOrd="1" destOrd="0" presId="urn:microsoft.com/office/officeart/2005/8/layout/hierarchy1"/>
    <dgm:cxn modelId="{41BAE438-CC09-4314-9FDE-195DCF198CCC}" type="presParOf" srcId="{E10EFF8E-DB54-47A3-9D6B-AEF8D7CF9166}" destId="{91537C91-D5E3-4EA9-8BD8-D69623A9810D}" srcOrd="6" destOrd="0" presId="urn:microsoft.com/office/officeart/2005/8/layout/hierarchy1"/>
    <dgm:cxn modelId="{42CEDAC5-D98E-4C85-8218-2C915F713CBF}" type="presParOf" srcId="{E10EFF8E-DB54-47A3-9D6B-AEF8D7CF9166}" destId="{D1970208-E451-4CD6-9349-B348C0DB3E83}" srcOrd="7" destOrd="0" presId="urn:microsoft.com/office/officeart/2005/8/layout/hierarchy1"/>
    <dgm:cxn modelId="{DA7F9402-13EB-4784-853B-6CA7C1B2D92A}" type="presParOf" srcId="{D1970208-E451-4CD6-9349-B348C0DB3E83}" destId="{D8438325-9439-45B2-B11C-F38905627135}" srcOrd="0" destOrd="0" presId="urn:microsoft.com/office/officeart/2005/8/layout/hierarchy1"/>
    <dgm:cxn modelId="{DE27F2DC-9F7F-40CB-8554-8B5A81C7AF06}" type="presParOf" srcId="{D8438325-9439-45B2-B11C-F38905627135}" destId="{5499F475-F1A1-4AAD-82E6-D1AAC3123256}" srcOrd="0" destOrd="0" presId="urn:microsoft.com/office/officeart/2005/8/layout/hierarchy1"/>
    <dgm:cxn modelId="{631AF914-3D18-4B44-AA07-396D25700D86}" type="presParOf" srcId="{D8438325-9439-45B2-B11C-F38905627135}" destId="{AF736834-5BF2-4A2C-836E-49EB7B4A0B14}" srcOrd="1" destOrd="0" presId="urn:microsoft.com/office/officeart/2005/8/layout/hierarchy1"/>
    <dgm:cxn modelId="{FD1E50D3-8080-4687-8AC2-24743A97182A}" type="presParOf" srcId="{D1970208-E451-4CD6-9349-B348C0DB3E83}" destId="{42309147-4987-4D2D-BDAE-B876A2680463}" srcOrd="1" destOrd="0" presId="urn:microsoft.com/office/officeart/2005/8/layout/hierarchy1"/>
    <dgm:cxn modelId="{1F2ADC81-5D80-48E3-94D8-46710085C5BA}" type="presParOf" srcId="{80958DF4-BFDE-4A78-9BAF-286DC1769928}" destId="{D333719E-0DFA-4824-BB13-866E62B9FDA4}" srcOrd="2" destOrd="0" presId="urn:microsoft.com/office/officeart/2005/8/layout/hierarchy1"/>
    <dgm:cxn modelId="{CD89C065-C9DA-4B3A-914C-F80484D7D2D9}" type="presParOf" srcId="{80958DF4-BFDE-4A78-9BAF-286DC1769928}" destId="{6F8F9BEE-B86C-41FC-8B3C-4F74A5E9770A}" srcOrd="3" destOrd="0" presId="urn:microsoft.com/office/officeart/2005/8/layout/hierarchy1"/>
    <dgm:cxn modelId="{FC99DEEB-1CC9-4E9C-92DA-E197A0DC6CB3}" type="presParOf" srcId="{6F8F9BEE-B86C-41FC-8B3C-4F74A5E9770A}" destId="{656DA57A-E03F-40F7-AE36-564F12FA51F8}" srcOrd="0" destOrd="0" presId="urn:microsoft.com/office/officeart/2005/8/layout/hierarchy1"/>
    <dgm:cxn modelId="{9B204A34-25DB-4460-A887-A617D7DA8D91}" type="presParOf" srcId="{656DA57A-E03F-40F7-AE36-564F12FA51F8}" destId="{135A27BF-437B-4A37-A0B6-842F94FB908A}" srcOrd="0" destOrd="0" presId="urn:microsoft.com/office/officeart/2005/8/layout/hierarchy1"/>
    <dgm:cxn modelId="{ACBF0F73-A960-432B-B0C4-CC4ACC1153A9}" type="presParOf" srcId="{656DA57A-E03F-40F7-AE36-564F12FA51F8}" destId="{E532A20B-6A4B-4313-899F-15489431DBAE}" srcOrd="1" destOrd="0" presId="urn:microsoft.com/office/officeart/2005/8/layout/hierarchy1"/>
    <dgm:cxn modelId="{43C56C8B-E745-44DE-B9C4-82B537D13DFE}" type="presParOf" srcId="{6F8F9BEE-B86C-41FC-8B3C-4F74A5E9770A}" destId="{28A7ECC0-03E7-4047-831F-1B829A65AF89}" srcOrd="1" destOrd="0" presId="urn:microsoft.com/office/officeart/2005/8/layout/hierarchy1"/>
    <dgm:cxn modelId="{E817A0F9-9923-4E90-9EF2-9C9215F927A8}" type="presParOf" srcId="{28A7ECC0-03E7-4047-831F-1B829A65AF89}" destId="{98DE35F7-C308-4848-961C-AC6AABA7E5FB}" srcOrd="0" destOrd="0" presId="urn:microsoft.com/office/officeart/2005/8/layout/hierarchy1"/>
    <dgm:cxn modelId="{E2215B7C-47C3-423B-8841-D9EB16D59BF5}" type="presParOf" srcId="{28A7ECC0-03E7-4047-831F-1B829A65AF89}" destId="{94C6FF02-470A-49BE-9854-A8F48E3C2931}" srcOrd="1" destOrd="0" presId="urn:microsoft.com/office/officeart/2005/8/layout/hierarchy1"/>
    <dgm:cxn modelId="{AC32D63A-05FD-42E3-9F60-FBAB3712C3A7}" type="presParOf" srcId="{94C6FF02-470A-49BE-9854-A8F48E3C2931}" destId="{FC1E9038-E18D-43F8-875B-EE36E6BB0958}" srcOrd="0" destOrd="0" presId="urn:microsoft.com/office/officeart/2005/8/layout/hierarchy1"/>
    <dgm:cxn modelId="{C1594D1D-15F2-4601-9CC4-6165D7730A10}" type="presParOf" srcId="{FC1E9038-E18D-43F8-875B-EE36E6BB0958}" destId="{65B9FD55-9BC1-4CC5-A7F6-4162F26110C3}" srcOrd="0" destOrd="0" presId="urn:microsoft.com/office/officeart/2005/8/layout/hierarchy1"/>
    <dgm:cxn modelId="{A41B8D15-6C23-4F28-8DB7-B0FFA972E4CA}" type="presParOf" srcId="{FC1E9038-E18D-43F8-875B-EE36E6BB0958}" destId="{4AE5FAA2-9677-4BBA-933D-8F2B86D7E36A}" srcOrd="1" destOrd="0" presId="urn:microsoft.com/office/officeart/2005/8/layout/hierarchy1"/>
    <dgm:cxn modelId="{38C00767-DBC1-486A-8544-D3BFF60B97CD}" type="presParOf" srcId="{94C6FF02-470A-49BE-9854-A8F48E3C2931}" destId="{AA74D9D4-68B3-41D1-8730-61CAF6D02F71}" srcOrd="1" destOrd="0" presId="urn:microsoft.com/office/officeart/2005/8/layout/hierarchy1"/>
    <dgm:cxn modelId="{372DDF5C-1045-4F91-AF44-69AD6A13725E}" type="presParOf" srcId="{28A7ECC0-03E7-4047-831F-1B829A65AF89}" destId="{666A548D-5CED-43B5-BCB3-20DCE1684DD8}" srcOrd="2" destOrd="0" presId="urn:microsoft.com/office/officeart/2005/8/layout/hierarchy1"/>
    <dgm:cxn modelId="{9A1B5FA8-0BC6-4938-B3E1-365974106996}" type="presParOf" srcId="{28A7ECC0-03E7-4047-831F-1B829A65AF89}" destId="{C9680C41-35D2-4126-BB7D-F72DC26B3020}" srcOrd="3" destOrd="0" presId="urn:microsoft.com/office/officeart/2005/8/layout/hierarchy1"/>
    <dgm:cxn modelId="{5DE20E99-1B74-4BD1-8D78-CF42FB7C26AC}" type="presParOf" srcId="{C9680C41-35D2-4126-BB7D-F72DC26B3020}" destId="{B01A7387-25F5-44FE-8C11-16C1DBA36B9B}" srcOrd="0" destOrd="0" presId="urn:microsoft.com/office/officeart/2005/8/layout/hierarchy1"/>
    <dgm:cxn modelId="{AA7DC407-FD23-4C94-AA2F-E8C6F4159B7E}" type="presParOf" srcId="{B01A7387-25F5-44FE-8C11-16C1DBA36B9B}" destId="{32FE875C-8B67-45EA-A92A-79EA744599DB}" srcOrd="0" destOrd="0" presId="urn:microsoft.com/office/officeart/2005/8/layout/hierarchy1"/>
    <dgm:cxn modelId="{29039508-3EA3-42C4-A67E-72885A562B04}" type="presParOf" srcId="{B01A7387-25F5-44FE-8C11-16C1DBA36B9B}" destId="{A5D85FE4-D7C0-47D0-978D-09AC0917BE25}" srcOrd="1" destOrd="0" presId="urn:microsoft.com/office/officeart/2005/8/layout/hierarchy1"/>
    <dgm:cxn modelId="{9C8CCF31-BAED-412B-AB4E-1040287496A3}" type="presParOf" srcId="{C9680C41-35D2-4126-BB7D-F72DC26B3020}" destId="{6607DA20-C9A1-4866-97A0-2CD0B31E7129}" srcOrd="1" destOrd="0" presId="urn:microsoft.com/office/officeart/2005/8/layout/hierarchy1"/>
    <dgm:cxn modelId="{D8C7EFDE-DA03-4D19-9D66-55FD3B2FBDE4}" type="presParOf" srcId="{28A7ECC0-03E7-4047-831F-1B829A65AF89}" destId="{8380A0D1-9F3B-4062-ABC1-2FDBEDFF5941}" srcOrd="4" destOrd="0" presId="urn:microsoft.com/office/officeart/2005/8/layout/hierarchy1"/>
    <dgm:cxn modelId="{5455C90F-9268-44C9-9097-D0F1246C6156}" type="presParOf" srcId="{28A7ECC0-03E7-4047-831F-1B829A65AF89}" destId="{3DA3D905-7C45-47B0-AF8A-41F85BD0A4F1}" srcOrd="5" destOrd="0" presId="urn:microsoft.com/office/officeart/2005/8/layout/hierarchy1"/>
    <dgm:cxn modelId="{EEA37331-74F4-4818-B04F-0729CF01650B}" type="presParOf" srcId="{3DA3D905-7C45-47B0-AF8A-41F85BD0A4F1}" destId="{318D971C-4335-439E-B9CD-D8B39DC88015}" srcOrd="0" destOrd="0" presId="urn:microsoft.com/office/officeart/2005/8/layout/hierarchy1"/>
    <dgm:cxn modelId="{3D4208F8-A36B-4C51-AE5F-8B55DD5DE771}" type="presParOf" srcId="{318D971C-4335-439E-B9CD-D8B39DC88015}" destId="{A7F4CCDF-84C4-4947-B312-72DE8F9F727D}" srcOrd="0" destOrd="0" presId="urn:microsoft.com/office/officeart/2005/8/layout/hierarchy1"/>
    <dgm:cxn modelId="{0AC6552C-554E-4EF3-9064-933DC324DAF9}" type="presParOf" srcId="{318D971C-4335-439E-B9CD-D8B39DC88015}" destId="{87DEF133-BD66-43F1-8BC0-ED091B8DAFEE}" srcOrd="1" destOrd="0" presId="urn:microsoft.com/office/officeart/2005/8/layout/hierarchy1"/>
    <dgm:cxn modelId="{DD9D8B8C-6A67-4D01-BE7F-3E92C64E68A5}" type="presParOf" srcId="{3DA3D905-7C45-47B0-AF8A-41F85BD0A4F1}" destId="{69D13E22-17E2-4DEC-894B-FAF80FF4626F}" srcOrd="1" destOrd="0" presId="urn:microsoft.com/office/officeart/2005/8/layout/hierarchy1"/>
    <dgm:cxn modelId="{BD98B688-ACF0-458A-B5A6-60C2981A688D}" type="presParOf" srcId="{80958DF4-BFDE-4A78-9BAF-286DC1769928}" destId="{CDB0BFBF-07BB-408F-BAE1-F557241F7888}" srcOrd="4" destOrd="0" presId="urn:microsoft.com/office/officeart/2005/8/layout/hierarchy1"/>
    <dgm:cxn modelId="{E78CED79-A5F5-4A89-9912-DB1C619D5BE9}" type="presParOf" srcId="{80958DF4-BFDE-4A78-9BAF-286DC1769928}" destId="{10F2FFFD-9779-48F4-9143-3220BADE9B59}" srcOrd="5" destOrd="0" presId="urn:microsoft.com/office/officeart/2005/8/layout/hierarchy1"/>
    <dgm:cxn modelId="{A9F6FF7D-05FD-493E-BB82-1061F1848F89}" type="presParOf" srcId="{10F2FFFD-9779-48F4-9143-3220BADE9B59}" destId="{C9708C19-FC06-46C4-9D3B-27B76FE486C3}" srcOrd="0" destOrd="0" presId="urn:microsoft.com/office/officeart/2005/8/layout/hierarchy1"/>
    <dgm:cxn modelId="{9CCEF8A7-90DE-499C-B96E-FF3030346C07}" type="presParOf" srcId="{C9708C19-FC06-46C4-9D3B-27B76FE486C3}" destId="{235E1C36-199E-4626-B249-B8B7AAF0BECC}" srcOrd="0" destOrd="0" presId="urn:microsoft.com/office/officeart/2005/8/layout/hierarchy1"/>
    <dgm:cxn modelId="{1BCBA640-EEDA-4DFA-BC5F-6FAE6F4A3ABD}" type="presParOf" srcId="{C9708C19-FC06-46C4-9D3B-27B76FE486C3}" destId="{15A7CC43-7DFD-4F32-9C42-3ACED45E2D82}" srcOrd="1" destOrd="0" presId="urn:microsoft.com/office/officeart/2005/8/layout/hierarchy1"/>
    <dgm:cxn modelId="{7BE1DC96-568D-4A3F-84F6-51DF7B2E41D9}" type="presParOf" srcId="{10F2FFFD-9779-48F4-9143-3220BADE9B59}" destId="{7A09156B-FF6C-43E2-8D0D-F288F00ED40F}" srcOrd="1" destOrd="0" presId="urn:microsoft.com/office/officeart/2005/8/layout/hierarchy1"/>
    <dgm:cxn modelId="{51E11D0B-C87A-446B-ACC3-4AACC4684BA6}" type="presParOf" srcId="{80958DF4-BFDE-4A78-9BAF-286DC1769928}" destId="{14654A0F-42C3-4E17-B353-F12CA7C1F34D}" srcOrd="6" destOrd="0" presId="urn:microsoft.com/office/officeart/2005/8/layout/hierarchy1"/>
    <dgm:cxn modelId="{C28DF1BC-E0B5-468F-A2E7-CD25088FFF4E}" type="presParOf" srcId="{80958DF4-BFDE-4A78-9BAF-286DC1769928}" destId="{A319EF88-0D61-4670-AE11-DF6433B3AFEF}" srcOrd="7" destOrd="0" presId="urn:microsoft.com/office/officeart/2005/8/layout/hierarchy1"/>
    <dgm:cxn modelId="{39947FF9-0A77-421F-AFD2-CCA9688D50CD}" type="presParOf" srcId="{A319EF88-0D61-4670-AE11-DF6433B3AFEF}" destId="{DC057B92-F3D7-4DDE-8E96-E2661A072E3D}" srcOrd="0" destOrd="0" presId="urn:microsoft.com/office/officeart/2005/8/layout/hierarchy1"/>
    <dgm:cxn modelId="{DC715A0E-0CBC-471E-8DF1-CEBE1F4BF649}" type="presParOf" srcId="{DC057B92-F3D7-4DDE-8E96-E2661A072E3D}" destId="{621D98F2-BC06-44AC-AC11-213D52958D2B}" srcOrd="0" destOrd="0" presId="urn:microsoft.com/office/officeart/2005/8/layout/hierarchy1"/>
    <dgm:cxn modelId="{6CE724E4-5D90-4677-ABFC-30B9ECB6F010}" type="presParOf" srcId="{DC057B92-F3D7-4DDE-8E96-E2661A072E3D}" destId="{5ECE1716-E861-4508-96EB-9320FA84275D}" srcOrd="1" destOrd="0" presId="urn:microsoft.com/office/officeart/2005/8/layout/hierarchy1"/>
    <dgm:cxn modelId="{67D5E157-84AF-46D1-BDF4-F9E62C4D3A63}" type="presParOf" srcId="{A319EF88-0D61-4670-AE11-DF6433B3AFEF}" destId="{0906E4C0-598A-4446-B823-22888C9C637F}" srcOrd="1" destOrd="0" presId="urn:microsoft.com/office/officeart/2005/8/layout/hierarchy1"/>
    <dgm:cxn modelId="{3370E75B-5ADE-4144-A415-FE90FED07A3C}" type="presParOf" srcId="{AA50065D-E099-4B07-853D-00DFCD4B00C6}" destId="{1D6495FC-B91E-4B53-826C-E6B36BFAC9A8}" srcOrd="2" destOrd="0" presId="urn:microsoft.com/office/officeart/2005/8/layout/hierarchy1"/>
    <dgm:cxn modelId="{8559A756-A758-4245-A968-035B2F5F9667}" type="presParOf" srcId="{AA50065D-E099-4B07-853D-00DFCD4B00C6}" destId="{0EB45943-0CE1-41D0-B3E6-14F209D49209}" srcOrd="3" destOrd="0" presId="urn:microsoft.com/office/officeart/2005/8/layout/hierarchy1"/>
    <dgm:cxn modelId="{EBAB685B-CAE8-42B6-8B9D-F7E098485336}" type="presParOf" srcId="{0EB45943-0CE1-41D0-B3E6-14F209D49209}" destId="{AFF68A60-9210-4819-AD1B-56E20AA3A2FC}" srcOrd="0" destOrd="0" presId="urn:microsoft.com/office/officeart/2005/8/layout/hierarchy1"/>
    <dgm:cxn modelId="{99365F84-3DB8-454C-88C7-AE2C9EB44EFF}" type="presParOf" srcId="{AFF68A60-9210-4819-AD1B-56E20AA3A2FC}" destId="{D0EADA77-A52D-4403-862D-6B84BF9C515B}" srcOrd="0" destOrd="0" presId="urn:microsoft.com/office/officeart/2005/8/layout/hierarchy1"/>
    <dgm:cxn modelId="{E31F83CD-22C4-496E-A7BC-898168FEB65D}" type="presParOf" srcId="{AFF68A60-9210-4819-AD1B-56E20AA3A2FC}" destId="{725DE475-4F08-47E7-92AA-BB97A0012B4B}" srcOrd="1" destOrd="0" presId="urn:microsoft.com/office/officeart/2005/8/layout/hierarchy1"/>
    <dgm:cxn modelId="{ED8E1E08-7BF3-42A8-994B-9FDBBA3905D4}" type="presParOf" srcId="{0EB45943-0CE1-41D0-B3E6-14F209D49209}" destId="{FF785C99-2137-468D-94D4-3ED886D30302}" srcOrd="1" destOrd="0" presId="urn:microsoft.com/office/officeart/2005/8/layout/hierarchy1"/>
    <dgm:cxn modelId="{AA1504F1-1EF0-4A6E-A3C3-6A80CEC2D237}" type="presParOf" srcId="{FF785C99-2137-468D-94D4-3ED886D30302}" destId="{9282B85F-2F2F-4B3A-816A-281E0C15AD9D}" srcOrd="0" destOrd="0" presId="urn:microsoft.com/office/officeart/2005/8/layout/hierarchy1"/>
    <dgm:cxn modelId="{65DD1AC8-0B50-42D5-92E5-790FCAB57C9C}" type="presParOf" srcId="{FF785C99-2137-468D-94D4-3ED886D30302}" destId="{8DF278B1-97E1-4AAF-87A9-C7924D7FF33B}" srcOrd="1" destOrd="0" presId="urn:microsoft.com/office/officeart/2005/8/layout/hierarchy1"/>
    <dgm:cxn modelId="{D6BEEC45-1B25-4D04-89FA-D3C93481F19F}" type="presParOf" srcId="{8DF278B1-97E1-4AAF-87A9-C7924D7FF33B}" destId="{DC008B9A-C699-48AE-97F3-672E4205CE47}" srcOrd="0" destOrd="0" presId="urn:microsoft.com/office/officeart/2005/8/layout/hierarchy1"/>
    <dgm:cxn modelId="{5DCB2D78-BEF9-4C70-B7D2-3919B5686E28}" type="presParOf" srcId="{DC008B9A-C699-48AE-97F3-672E4205CE47}" destId="{29AF3B2C-A4D0-47ED-B03C-7C27A5675610}" srcOrd="0" destOrd="0" presId="urn:microsoft.com/office/officeart/2005/8/layout/hierarchy1"/>
    <dgm:cxn modelId="{F61BE610-5282-47EA-AEF2-E3647834449F}" type="presParOf" srcId="{DC008B9A-C699-48AE-97F3-672E4205CE47}" destId="{CEEAE75A-C03B-4A7A-8D30-0E98A4964D51}" srcOrd="1" destOrd="0" presId="urn:microsoft.com/office/officeart/2005/8/layout/hierarchy1"/>
    <dgm:cxn modelId="{AB1B6353-6776-45EE-BF60-66B98E85674B}" type="presParOf" srcId="{8DF278B1-97E1-4AAF-87A9-C7924D7FF33B}" destId="{5A36EEDB-E430-4CFE-BE75-1829E9C28CDB}" srcOrd="1" destOrd="0" presId="urn:microsoft.com/office/officeart/2005/8/layout/hierarchy1"/>
    <dgm:cxn modelId="{D857710F-825A-488A-99D9-B7EE574620B3}" type="presParOf" srcId="{5A36EEDB-E430-4CFE-BE75-1829E9C28CDB}" destId="{16D29BC5-7677-4E62-86D5-87B35F1C6F7A}" srcOrd="0" destOrd="0" presId="urn:microsoft.com/office/officeart/2005/8/layout/hierarchy1"/>
    <dgm:cxn modelId="{0E2BD1AD-23BB-4397-916B-D30413D2FA0E}" type="presParOf" srcId="{5A36EEDB-E430-4CFE-BE75-1829E9C28CDB}" destId="{385B2CE2-E0C4-436D-B69E-496C22F325CB}" srcOrd="1" destOrd="0" presId="urn:microsoft.com/office/officeart/2005/8/layout/hierarchy1"/>
    <dgm:cxn modelId="{00C2C505-CFB4-484A-9759-22BEDF437D2B}" type="presParOf" srcId="{385B2CE2-E0C4-436D-B69E-496C22F325CB}" destId="{5F36D3DE-996B-4727-94EA-8BA9A6B2984C}" srcOrd="0" destOrd="0" presId="urn:microsoft.com/office/officeart/2005/8/layout/hierarchy1"/>
    <dgm:cxn modelId="{9371436E-DE8A-484C-8B95-B36439E39509}" type="presParOf" srcId="{5F36D3DE-996B-4727-94EA-8BA9A6B2984C}" destId="{3ED119D1-F5CC-4AD5-A01E-65C68B2700D6}" srcOrd="0" destOrd="0" presId="urn:microsoft.com/office/officeart/2005/8/layout/hierarchy1"/>
    <dgm:cxn modelId="{EEBC69E9-8AD8-46C0-B470-D4ABCF79FFE2}" type="presParOf" srcId="{5F36D3DE-996B-4727-94EA-8BA9A6B2984C}" destId="{A48E62D0-DC69-4341-B5BB-CC5A4AE0BD14}" srcOrd="1" destOrd="0" presId="urn:microsoft.com/office/officeart/2005/8/layout/hierarchy1"/>
    <dgm:cxn modelId="{83472FEB-0087-4294-9F17-162784023C7A}" type="presParOf" srcId="{385B2CE2-E0C4-436D-B69E-496C22F325CB}" destId="{45CC1984-C235-4136-8C17-0F936087D85B}" srcOrd="1" destOrd="0" presId="urn:microsoft.com/office/officeart/2005/8/layout/hierarchy1"/>
    <dgm:cxn modelId="{7E4C68F5-04EA-49D4-B424-E0A563A383FD}" type="presParOf" srcId="{45CC1984-C235-4136-8C17-0F936087D85B}" destId="{0EFF6E93-85EF-4390-9815-050EFA586367}" srcOrd="0" destOrd="0" presId="urn:microsoft.com/office/officeart/2005/8/layout/hierarchy1"/>
    <dgm:cxn modelId="{F4AAD2E2-8F41-47C5-8D18-69366673F40C}" type="presParOf" srcId="{45CC1984-C235-4136-8C17-0F936087D85B}" destId="{47CB69B2-3DA5-49A7-B829-661D9FF8BEFE}" srcOrd="1" destOrd="0" presId="urn:microsoft.com/office/officeart/2005/8/layout/hierarchy1"/>
    <dgm:cxn modelId="{62BD28EA-6021-4B39-A82F-E0E47530A122}" type="presParOf" srcId="{47CB69B2-3DA5-49A7-B829-661D9FF8BEFE}" destId="{E88131C2-7BE2-4FD1-960C-BE5B3666FC32}" srcOrd="0" destOrd="0" presId="urn:microsoft.com/office/officeart/2005/8/layout/hierarchy1"/>
    <dgm:cxn modelId="{6971B9FE-D473-4BF0-8913-BDD344C584A4}" type="presParOf" srcId="{E88131C2-7BE2-4FD1-960C-BE5B3666FC32}" destId="{F8DB01DD-1998-4818-AA54-B4D69C40B772}" srcOrd="0" destOrd="0" presId="urn:microsoft.com/office/officeart/2005/8/layout/hierarchy1"/>
    <dgm:cxn modelId="{A9A373E0-1D88-46F1-9C31-004961D9E083}" type="presParOf" srcId="{E88131C2-7BE2-4FD1-960C-BE5B3666FC32}" destId="{B57FE90D-A457-4CEF-AB08-2B5ADBB1346B}" srcOrd="1" destOrd="0" presId="urn:microsoft.com/office/officeart/2005/8/layout/hierarchy1"/>
    <dgm:cxn modelId="{3A1D5E9C-5724-4123-96B8-1A189C9187C7}" type="presParOf" srcId="{47CB69B2-3DA5-49A7-B829-661D9FF8BEFE}" destId="{9A93AF74-C76E-410D-BF4F-6D89314E5D6B}" srcOrd="1" destOrd="0" presId="urn:microsoft.com/office/officeart/2005/8/layout/hierarchy1"/>
    <dgm:cxn modelId="{CF612C10-FE8B-4221-AB97-EA75A7DBD747}" type="presParOf" srcId="{45CC1984-C235-4136-8C17-0F936087D85B}" destId="{23CE848E-04A3-4F9F-90CF-18DD2FB5C791}" srcOrd="2" destOrd="0" presId="urn:microsoft.com/office/officeart/2005/8/layout/hierarchy1"/>
    <dgm:cxn modelId="{5A00D588-484B-43F4-94DB-05AAD88604DB}" type="presParOf" srcId="{45CC1984-C235-4136-8C17-0F936087D85B}" destId="{9225FAFC-5F7D-4CCD-BF18-ED2F9DBC7505}" srcOrd="3" destOrd="0" presId="urn:microsoft.com/office/officeart/2005/8/layout/hierarchy1"/>
    <dgm:cxn modelId="{116CB972-BEAE-4A12-BB0D-7BC966A053AA}" type="presParOf" srcId="{9225FAFC-5F7D-4CCD-BF18-ED2F9DBC7505}" destId="{B60BBCCB-0E0F-408A-8AF5-516770195A46}" srcOrd="0" destOrd="0" presId="urn:microsoft.com/office/officeart/2005/8/layout/hierarchy1"/>
    <dgm:cxn modelId="{8CD79CCB-06A6-4AF9-8232-762F0684D8F6}" type="presParOf" srcId="{B60BBCCB-0E0F-408A-8AF5-516770195A46}" destId="{229D9870-481C-49E4-B82D-E2F66AE81DB4}" srcOrd="0" destOrd="0" presId="urn:microsoft.com/office/officeart/2005/8/layout/hierarchy1"/>
    <dgm:cxn modelId="{4B5B03FA-6ECD-4508-AB34-8336619CFB76}" type="presParOf" srcId="{B60BBCCB-0E0F-408A-8AF5-516770195A46}" destId="{02F12DDD-85BA-46EA-8CF2-9844990EE293}" srcOrd="1" destOrd="0" presId="urn:microsoft.com/office/officeart/2005/8/layout/hierarchy1"/>
    <dgm:cxn modelId="{5435FC0C-809E-41F5-869C-776B9536A5EB}" type="presParOf" srcId="{9225FAFC-5F7D-4CCD-BF18-ED2F9DBC7505}" destId="{11B0D09C-740F-4B19-8E97-4EA2D6FABDE5}" srcOrd="1" destOrd="0" presId="urn:microsoft.com/office/officeart/2005/8/layout/hierarchy1"/>
    <dgm:cxn modelId="{B31270F8-4130-4731-BFE3-5BE0186D8874}" type="presParOf" srcId="{45CC1984-C235-4136-8C17-0F936087D85B}" destId="{83BDA249-296C-47B2-8EB9-75A064031FFA}" srcOrd="4" destOrd="0" presId="urn:microsoft.com/office/officeart/2005/8/layout/hierarchy1"/>
    <dgm:cxn modelId="{56A7A7FF-7F9F-4A83-A4B5-73FA0AEA8D6B}" type="presParOf" srcId="{45CC1984-C235-4136-8C17-0F936087D85B}" destId="{7AFEA7F0-1594-4A0B-A003-E9104F5E6933}" srcOrd="5" destOrd="0" presId="urn:microsoft.com/office/officeart/2005/8/layout/hierarchy1"/>
    <dgm:cxn modelId="{B1BD85A2-9AE1-4998-998D-F25138B6E9F3}" type="presParOf" srcId="{7AFEA7F0-1594-4A0B-A003-E9104F5E6933}" destId="{DA4EED99-3D11-453A-B8E7-2D2AEBB88070}" srcOrd="0" destOrd="0" presId="urn:microsoft.com/office/officeart/2005/8/layout/hierarchy1"/>
    <dgm:cxn modelId="{DBC5CBE3-3290-4011-BE43-39A9C08A72AD}" type="presParOf" srcId="{DA4EED99-3D11-453A-B8E7-2D2AEBB88070}" destId="{6CCBD94C-AB62-42A9-A2FB-2CEFBBE1E0EF}" srcOrd="0" destOrd="0" presId="urn:microsoft.com/office/officeart/2005/8/layout/hierarchy1"/>
    <dgm:cxn modelId="{FE801349-5D5C-449D-929A-27D9E6605C0B}" type="presParOf" srcId="{DA4EED99-3D11-453A-B8E7-2D2AEBB88070}" destId="{EF8453DD-767E-4AE7-ABFF-6085BA6DA6B2}" srcOrd="1" destOrd="0" presId="urn:microsoft.com/office/officeart/2005/8/layout/hierarchy1"/>
    <dgm:cxn modelId="{BEF3143F-8129-4BF9-9B41-562687AE7248}" type="presParOf" srcId="{7AFEA7F0-1594-4A0B-A003-E9104F5E6933}" destId="{FEB76D4E-0784-4CF1-B7C9-A474286F20AD}" srcOrd="1" destOrd="0" presId="urn:microsoft.com/office/officeart/2005/8/layout/hierarchy1"/>
    <dgm:cxn modelId="{3BAA51BF-0CCE-486A-8986-642E66FBFCE4}" type="presParOf" srcId="{5A36EEDB-E430-4CFE-BE75-1829E9C28CDB}" destId="{0EDCE5AF-C968-4FF0-9D38-E44EF55743F1}" srcOrd="2" destOrd="0" presId="urn:microsoft.com/office/officeart/2005/8/layout/hierarchy1"/>
    <dgm:cxn modelId="{C93EB67A-A126-4E4F-B741-5D5A1FEE410C}" type="presParOf" srcId="{5A36EEDB-E430-4CFE-BE75-1829E9C28CDB}" destId="{381DF308-B872-4099-8E3A-5FF15894A2EF}" srcOrd="3" destOrd="0" presId="urn:microsoft.com/office/officeart/2005/8/layout/hierarchy1"/>
    <dgm:cxn modelId="{E5C377F2-86C2-482F-869A-89D3638F01D4}" type="presParOf" srcId="{381DF308-B872-4099-8E3A-5FF15894A2EF}" destId="{B44140B6-73FA-41C5-948E-03996A765E7D}" srcOrd="0" destOrd="0" presId="urn:microsoft.com/office/officeart/2005/8/layout/hierarchy1"/>
    <dgm:cxn modelId="{5AC8D7B0-FC5B-41E2-938F-B592BB855E4D}" type="presParOf" srcId="{B44140B6-73FA-41C5-948E-03996A765E7D}" destId="{C87CCD5D-4808-4476-92C1-C7FD2B4E1320}" srcOrd="0" destOrd="0" presId="urn:microsoft.com/office/officeart/2005/8/layout/hierarchy1"/>
    <dgm:cxn modelId="{7A885865-1343-4EFD-AF79-B0805143656C}" type="presParOf" srcId="{B44140B6-73FA-41C5-948E-03996A765E7D}" destId="{129263C3-3EC1-41EF-8676-D098A0170843}" srcOrd="1" destOrd="0" presId="urn:microsoft.com/office/officeart/2005/8/layout/hierarchy1"/>
    <dgm:cxn modelId="{00BD24EC-4A62-486C-BACA-C531A563180A}" type="presParOf" srcId="{381DF308-B872-4099-8E3A-5FF15894A2EF}" destId="{EB4282B2-CA7D-4C8C-989D-E298F332A724}" srcOrd="1" destOrd="0" presId="urn:microsoft.com/office/officeart/2005/8/layout/hierarchy1"/>
    <dgm:cxn modelId="{EC35AB55-ADBC-4703-83F6-5CB26A20F160}" type="presParOf" srcId="{5A36EEDB-E430-4CFE-BE75-1829E9C28CDB}" destId="{DE491647-C8A1-425A-BB36-657AA9980117}" srcOrd="4" destOrd="0" presId="urn:microsoft.com/office/officeart/2005/8/layout/hierarchy1"/>
    <dgm:cxn modelId="{250BA227-6834-4851-B8BA-96475A635A55}" type="presParOf" srcId="{5A36EEDB-E430-4CFE-BE75-1829E9C28CDB}" destId="{059F055C-E676-439C-AD99-1CC7C70B6645}" srcOrd="5" destOrd="0" presId="urn:microsoft.com/office/officeart/2005/8/layout/hierarchy1"/>
    <dgm:cxn modelId="{3397E214-DD50-44CB-B527-4781D7402576}" type="presParOf" srcId="{059F055C-E676-439C-AD99-1CC7C70B6645}" destId="{7F3193B8-59FC-4BB4-AAEC-82B63B2A7A28}" srcOrd="0" destOrd="0" presId="urn:microsoft.com/office/officeart/2005/8/layout/hierarchy1"/>
    <dgm:cxn modelId="{8AA6AFE7-F9C1-41F5-99B2-1EEC7969A62D}" type="presParOf" srcId="{7F3193B8-59FC-4BB4-AAEC-82B63B2A7A28}" destId="{D43DE2FA-D69A-4DE9-BB50-ACD187EACE3B}" srcOrd="0" destOrd="0" presId="urn:microsoft.com/office/officeart/2005/8/layout/hierarchy1"/>
    <dgm:cxn modelId="{3FB6F5B3-25E9-4141-B38F-D081B4FFD417}" type="presParOf" srcId="{7F3193B8-59FC-4BB4-AAEC-82B63B2A7A28}" destId="{5C9597F9-AC88-4353-B936-AA3C1F36D093}" srcOrd="1" destOrd="0" presId="urn:microsoft.com/office/officeart/2005/8/layout/hierarchy1"/>
    <dgm:cxn modelId="{6DEAC3A7-8087-46E2-9FD0-2312E728F746}" type="presParOf" srcId="{059F055C-E676-439C-AD99-1CC7C70B6645}" destId="{DB54149F-FB64-40EF-B3E2-F05480D4F07C}" srcOrd="1" destOrd="0" presId="urn:microsoft.com/office/officeart/2005/8/layout/hierarchy1"/>
    <dgm:cxn modelId="{34B5B024-B9D2-4EE7-97E9-9B39395017FE}" type="presParOf" srcId="{FF785C99-2137-468D-94D4-3ED886D30302}" destId="{2A69A582-8741-4040-80CE-18106D1024A6}" srcOrd="2" destOrd="0" presId="urn:microsoft.com/office/officeart/2005/8/layout/hierarchy1"/>
    <dgm:cxn modelId="{C95DD34E-0A56-4F81-AED4-099DEA739BF1}" type="presParOf" srcId="{FF785C99-2137-468D-94D4-3ED886D30302}" destId="{5F627421-F71E-439C-9CA8-8A5C7E385BDC}" srcOrd="3" destOrd="0" presId="urn:microsoft.com/office/officeart/2005/8/layout/hierarchy1"/>
    <dgm:cxn modelId="{C098986D-640B-4A62-995D-17E2566C7A4A}" type="presParOf" srcId="{5F627421-F71E-439C-9CA8-8A5C7E385BDC}" destId="{D71F3DAC-BAB4-447F-A8FA-71020DD21049}" srcOrd="0" destOrd="0" presId="urn:microsoft.com/office/officeart/2005/8/layout/hierarchy1"/>
    <dgm:cxn modelId="{693DA0DE-1C47-41F5-8070-8621B555865F}" type="presParOf" srcId="{D71F3DAC-BAB4-447F-A8FA-71020DD21049}" destId="{0C4E7CD2-7D0A-4FEC-842E-CD475DDD0F20}" srcOrd="0" destOrd="0" presId="urn:microsoft.com/office/officeart/2005/8/layout/hierarchy1"/>
    <dgm:cxn modelId="{B3042BF1-ECB1-46C9-A8FB-EA3A63D9E041}" type="presParOf" srcId="{D71F3DAC-BAB4-447F-A8FA-71020DD21049}" destId="{1ACB4BE2-D675-4D7F-BF05-FDF9860B1AE9}" srcOrd="1" destOrd="0" presId="urn:microsoft.com/office/officeart/2005/8/layout/hierarchy1"/>
    <dgm:cxn modelId="{C93B2A49-1C02-4293-A034-8F5DC8F54299}" type="presParOf" srcId="{5F627421-F71E-439C-9CA8-8A5C7E385BDC}" destId="{9D5ED8A7-E2E8-4C9D-857D-5D1086A09C5B}" srcOrd="1" destOrd="0" presId="urn:microsoft.com/office/officeart/2005/8/layout/hierarchy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A69A582-8741-4040-80CE-18106D1024A6}">
      <dsp:nvSpPr>
        <dsp:cNvPr id="0" name=""/>
        <dsp:cNvSpPr/>
      </dsp:nvSpPr>
      <dsp:spPr>
        <a:xfrm>
          <a:off x="8985456" y="203425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393732" y="127694"/>
              </a:lnTo>
              <a:lnTo>
                <a:pt x="393732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E491647-C8A1-425A-BB36-657AA9980117}">
      <dsp:nvSpPr>
        <dsp:cNvPr id="0" name=""/>
        <dsp:cNvSpPr/>
      </dsp:nvSpPr>
      <dsp:spPr>
        <a:xfrm>
          <a:off x="8591723" y="2630755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787465" y="127694"/>
              </a:lnTo>
              <a:lnTo>
                <a:pt x="787465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EDCE5AF-C968-4FF0-9D38-E44EF55743F1}">
      <dsp:nvSpPr>
        <dsp:cNvPr id="0" name=""/>
        <dsp:cNvSpPr/>
      </dsp:nvSpPr>
      <dsp:spPr>
        <a:xfrm>
          <a:off x="8546003" y="2630755"/>
          <a:ext cx="91440" cy="187380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BDA249-296C-47B2-8EB9-75A064031FFA}">
      <dsp:nvSpPr>
        <dsp:cNvPr id="0" name=""/>
        <dsp:cNvSpPr/>
      </dsp:nvSpPr>
      <dsp:spPr>
        <a:xfrm>
          <a:off x="7804258" y="3227260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787465" y="127694"/>
              </a:lnTo>
              <a:lnTo>
                <a:pt x="787465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3CE848E-04A3-4F9F-90CF-18DD2FB5C791}">
      <dsp:nvSpPr>
        <dsp:cNvPr id="0" name=""/>
        <dsp:cNvSpPr/>
      </dsp:nvSpPr>
      <dsp:spPr>
        <a:xfrm>
          <a:off x="7758538" y="3227260"/>
          <a:ext cx="91440" cy="187380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EFF6E93-85EF-4390-9815-050EFA586367}">
      <dsp:nvSpPr>
        <dsp:cNvPr id="0" name=""/>
        <dsp:cNvSpPr/>
      </dsp:nvSpPr>
      <dsp:spPr>
        <a:xfrm>
          <a:off x="7016793" y="3227260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787465" y="0"/>
              </a:moveTo>
              <a:lnTo>
                <a:pt x="787465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6D29BC5-7677-4E62-86D5-87B35F1C6F7A}">
      <dsp:nvSpPr>
        <dsp:cNvPr id="0" name=""/>
        <dsp:cNvSpPr/>
      </dsp:nvSpPr>
      <dsp:spPr>
        <a:xfrm>
          <a:off x="7804258" y="2630755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787465" y="0"/>
              </a:moveTo>
              <a:lnTo>
                <a:pt x="787465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282B85F-2F2F-4B3A-816A-281E0C15AD9D}">
      <dsp:nvSpPr>
        <dsp:cNvPr id="0" name=""/>
        <dsp:cNvSpPr/>
      </dsp:nvSpPr>
      <dsp:spPr>
        <a:xfrm>
          <a:off x="8591723" y="203425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393732" y="0"/>
              </a:moveTo>
              <a:lnTo>
                <a:pt x="393732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D6495FC-B91E-4B53-826C-E6B36BFAC9A8}">
      <dsp:nvSpPr>
        <dsp:cNvPr id="0" name=""/>
        <dsp:cNvSpPr/>
      </dsp:nvSpPr>
      <dsp:spPr>
        <a:xfrm>
          <a:off x="7213659" y="1437745"/>
          <a:ext cx="1771796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1771796" y="127694"/>
              </a:lnTo>
              <a:lnTo>
                <a:pt x="1771796" y="18738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4654A0F-42C3-4E17-B353-F12CA7C1F34D}">
      <dsp:nvSpPr>
        <dsp:cNvPr id="0" name=""/>
        <dsp:cNvSpPr/>
      </dsp:nvSpPr>
      <dsp:spPr>
        <a:xfrm>
          <a:off x="5441862" y="2034250"/>
          <a:ext cx="2362395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2362395" y="127694"/>
              </a:lnTo>
              <a:lnTo>
                <a:pt x="2362395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CDB0BFBF-07BB-408F-BAE1-F557241F7888}">
      <dsp:nvSpPr>
        <dsp:cNvPr id="0" name=""/>
        <dsp:cNvSpPr/>
      </dsp:nvSpPr>
      <dsp:spPr>
        <a:xfrm>
          <a:off x="5441862" y="2034250"/>
          <a:ext cx="1574930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1574930" y="127694"/>
              </a:lnTo>
              <a:lnTo>
                <a:pt x="157493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380A0D1-9F3B-4062-ABC1-2FDBEDFF5941}">
      <dsp:nvSpPr>
        <dsp:cNvPr id="0" name=""/>
        <dsp:cNvSpPr/>
      </dsp:nvSpPr>
      <dsp:spPr>
        <a:xfrm>
          <a:off x="6229327" y="2630755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787465" y="127694"/>
              </a:lnTo>
              <a:lnTo>
                <a:pt x="787465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66A548D-5CED-43B5-BCB3-20DCE1684DD8}">
      <dsp:nvSpPr>
        <dsp:cNvPr id="0" name=""/>
        <dsp:cNvSpPr/>
      </dsp:nvSpPr>
      <dsp:spPr>
        <a:xfrm>
          <a:off x="6183607" y="2630755"/>
          <a:ext cx="91440" cy="187380"/>
        </a:xfrm>
        <a:custGeom>
          <a:avLst/>
          <a:gdLst/>
          <a:ahLst/>
          <a:cxnLst/>
          <a:rect l="0" t="0" r="0" b="0"/>
          <a:pathLst>
            <a:path>
              <a:moveTo>
                <a:pt x="45720" y="0"/>
              </a:moveTo>
              <a:lnTo>
                <a:pt x="4572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8DE35F7-C308-4848-961C-AC6AABA7E5FB}">
      <dsp:nvSpPr>
        <dsp:cNvPr id="0" name=""/>
        <dsp:cNvSpPr/>
      </dsp:nvSpPr>
      <dsp:spPr>
        <a:xfrm>
          <a:off x="5441862" y="2630755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787465" y="0"/>
              </a:moveTo>
              <a:lnTo>
                <a:pt x="787465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333719E-0DFA-4824-BB13-866E62B9FDA4}">
      <dsp:nvSpPr>
        <dsp:cNvPr id="0" name=""/>
        <dsp:cNvSpPr/>
      </dsp:nvSpPr>
      <dsp:spPr>
        <a:xfrm>
          <a:off x="5441862" y="2034250"/>
          <a:ext cx="787465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787465" y="127694"/>
              </a:lnTo>
              <a:lnTo>
                <a:pt x="787465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1537C91-D5E3-4EA9-8BD8-D69623A9810D}">
      <dsp:nvSpPr>
        <dsp:cNvPr id="0" name=""/>
        <dsp:cNvSpPr/>
      </dsp:nvSpPr>
      <dsp:spPr>
        <a:xfrm>
          <a:off x="4654397" y="3227260"/>
          <a:ext cx="1181197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1181197" y="127694"/>
              </a:lnTo>
              <a:lnTo>
                <a:pt x="1181197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800084D-9A4D-45E2-B8DA-E18FD7D18C87}">
      <dsp:nvSpPr>
        <dsp:cNvPr id="0" name=""/>
        <dsp:cNvSpPr/>
      </dsp:nvSpPr>
      <dsp:spPr>
        <a:xfrm>
          <a:off x="4654397" y="322726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393732" y="127694"/>
              </a:lnTo>
              <a:lnTo>
                <a:pt x="393732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3073B837-4E35-4A9D-98C4-235ECB8AC555}">
      <dsp:nvSpPr>
        <dsp:cNvPr id="0" name=""/>
        <dsp:cNvSpPr/>
      </dsp:nvSpPr>
      <dsp:spPr>
        <a:xfrm>
          <a:off x="4260664" y="322726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393732" y="0"/>
              </a:moveTo>
              <a:lnTo>
                <a:pt x="393732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8EAD5A-F2A4-449C-B267-6B400FE48380}">
      <dsp:nvSpPr>
        <dsp:cNvPr id="0" name=""/>
        <dsp:cNvSpPr/>
      </dsp:nvSpPr>
      <dsp:spPr>
        <a:xfrm>
          <a:off x="3473199" y="3227260"/>
          <a:ext cx="1181197" cy="187380"/>
        </a:xfrm>
        <a:custGeom>
          <a:avLst/>
          <a:gdLst/>
          <a:ahLst/>
          <a:cxnLst/>
          <a:rect l="0" t="0" r="0" b="0"/>
          <a:pathLst>
            <a:path>
              <a:moveTo>
                <a:pt x="1181197" y="0"/>
              </a:moveTo>
              <a:lnTo>
                <a:pt x="1181197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4BE0DAB-C60B-42D4-B352-0506A26B4254}">
      <dsp:nvSpPr>
        <dsp:cNvPr id="0" name=""/>
        <dsp:cNvSpPr/>
      </dsp:nvSpPr>
      <dsp:spPr>
        <a:xfrm>
          <a:off x="3079466" y="2630755"/>
          <a:ext cx="1574930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1574930" y="127694"/>
              </a:lnTo>
              <a:lnTo>
                <a:pt x="157493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F5F09635-7088-4A78-AB4C-BB8528848020}">
      <dsp:nvSpPr>
        <dsp:cNvPr id="0" name=""/>
        <dsp:cNvSpPr/>
      </dsp:nvSpPr>
      <dsp:spPr>
        <a:xfrm>
          <a:off x="1504536" y="3227260"/>
          <a:ext cx="1181197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1181197" y="127694"/>
              </a:lnTo>
              <a:lnTo>
                <a:pt x="1181197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B200516-D445-40A4-B4F8-7FEBCD4BD69D}">
      <dsp:nvSpPr>
        <dsp:cNvPr id="0" name=""/>
        <dsp:cNvSpPr/>
      </dsp:nvSpPr>
      <dsp:spPr>
        <a:xfrm>
          <a:off x="1504536" y="322726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127694"/>
              </a:lnTo>
              <a:lnTo>
                <a:pt x="393732" y="127694"/>
              </a:lnTo>
              <a:lnTo>
                <a:pt x="393732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C843422-1E3E-4532-9060-991EF8EC0098}">
      <dsp:nvSpPr>
        <dsp:cNvPr id="0" name=""/>
        <dsp:cNvSpPr/>
      </dsp:nvSpPr>
      <dsp:spPr>
        <a:xfrm>
          <a:off x="1110803" y="3227260"/>
          <a:ext cx="393732" cy="187380"/>
        </a:xfrm>
        <a:custGeom>
          <a:avLst/>
          <a:gdLst/>
          <a:ahLst/>
          <a:cxnLst/>
          <a:rect l="0" t="0" r="0" b="0"/>
          <a:pathLst>
            <a:path>
              <a:moveTo>
                <a:pt x="393732" y="0"/>
              </a:moveTo>
              <a:lnTo>
                <a:pt x="393732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5B6ED9C-C410-4812-AEDE-FC21385CC0B3}">
      <dsp:nvSpPr>
        <dsp:cNvPr id="0" name=""/>
        <dsp:cNvSpPr/>
      </dsp:nvSpPr>
      <dsp:spPr>
        <a:xfrm>
          <a:off x="323338" y="3227260"/>
          <a:ext cx="1181197" cy="187380"/>
        </a:xfrm>
        <a:custGeom>
          <a:avLst/>
          <a:gdLst/>
          <a:ahLst/>
          <a:cxnLst/>
          <a:rect l="0" t="0" r="0" b="0"/>
          <a:pathLst>
            <a:path>
              <a:moveTo>
                <a:pt x="1181197" y="0"/>
              </a:moveTo>
              <a:lnTo>
                <a:pt x="1181197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D2010D6-C7CD-413E-9CCB-0C5B694E2415}">
      <dsp:nvSpPr>
        <dsp:cNvPr id="0" name=""/>
        <dsp:cNvSpPr/>
      </dsp:nvSpPr>
      <dsp:spPr>
        <a:xfrm>
          <a:off x="1504536" y="2630755"/>
          <a:ext cx="1574930" cy="187380"/>
        </a:xfrm>
        <a:custGeom>
          <a:avLst/>
          <a:gdLst/>
          <a:ahLst/>
          <a:cxnLst/>
          <a:rect l="0" t="0" r="0" b="0"/>
          <a:pathLst>
            <a:path>
              <a:moveTo>
                <a:pt x="1574930" y="0"/>
              </a:moveTo>
              <a:lnTo>
                <a:pt x="1574930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40661FC-8078-420C-B0C5-9E8088C4DB61}">
      <dsp:nvSpPr>
        <dsp:cNvPr id="0" name=""/>
        <dsp:cNvSpPr/>
      </dsp:nvSpPr>
      <dsp:spPr>
        <a:xfrm>
          <a:off x="3079466" y="2034250"/>
          <a:ext cx="2362395" cy="187380"/>
        </a:xfrm>
        <a:custGeom>
          <a:avLst/>
          <a:gdLst/>
          <a:ahLst/>
          <a:cxnLst/>
          <a:rect l="0" t="0" r="0" b="0"/>
          <a:pathLst>
            <a:path>
              <a:moveTo>
                <a:pt x="2362395" y="0"/>
              </a:moveTo>
              <a:lnTo>
                <a:pt x="2362395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2193A6A3-CCB2-4B34-A312-5E1614E62EDD}">
      <dsp:nvSpPr>
        <dsp:cNvPr id="0" name=""/>
        <dsp:cNvSpPr/>
      </dsp:nvSpPr>
      <dsp:spPr>
        <a:xfrm>
          <a:off x="5441862" y="1437745"/>
          <a:ext cx="1771796" cy="187380"/>
        </a:xfrm>
        <a:custGeom>
          <a:avLst/>
          <a:gdLst/>
          <a:ahLst/>
          <a:cxnLst/>
          <a:rect l="0" t="0" r="0" b="0"/>
          <a:pathLst>
            <a:path>
              <a:moveTo>
                <a:pt x="1771796" y="0"/>
              </a:moveTo>
              <a:lnTo>
                <a:pt x="1771796" y="127694"/>
              </a:lnTo>
              <a:lnTo>
                <a:pt x="0" y="127694"/>
              </a:lnTo>
              <a:lnTo>
                <a:pt x="0" y="187380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7568087C-610C-428C-8464-77190F8B5F14}">
      <dsp:nvSpPr>
        <dsp:cNvPr id="0" name=""/>
        <dsp:cNvSpPr/>
      </dsp:nvSpPr>
      <dsp:spPr>
        <a:xfrm>
          <a:off x="6891514" y="102862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27E904F-83B2-4664-85F5-3CC5774BA32D}">
      <dsp:nvSpPr>
        <dsp:cNvPr id="0" name=""/>
        <dsp:cNvSpPr/>
      </dsp:nvSpPr>
      <dsp:spPr>
        <a:xfrm>
          <a:off x="6963102" y="109663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Data Type</a:t>
          </a:r>
        </a:p>
      </dsp:txBody>
      <dsp:txXfrm>
        <a:off x="6975085" y="1108613"/>
        <a:ext cx="620323" cy="385158"/>
      </dsp:txXfrm>
    </dsp:sp>
    <dsp:sp modelId="{D335F790-49E7-4FC2-B7F9-B8C07816BD84}">
      <dsp:nvSpPr>
        <dsp:cNvPr id="0" name=""/>
        <dsp:cNvSpPr/>
      </dsp:nvSpPr>
      <dsp:spPr>
        <a:xfrm>
          <a:off x="5119717" y="162512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D69759A4-290B-4F27-AC3A-DFDEB4CE7868}">
      <dsp:nvSpPr>
        <dsp:cNvPr id="0" name=""/>
        <dsp:cNvSpPr/>
      </dsp:nvSpPr>
      <dsp:spPr>
        <a:xfrm>
          <a:off x="5191305" y="169313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Simple</a:t>
          </a:r>
        </a:p>
      </dsp:txBody>
      <dsp:txXfrm>
        <a:off x="5203288" y="1705118"/>
        <a:ext cx="620323" cy="385158"/>
      </dsp:txXfrm>
    </dsp:sp>
    <dsp:sp modelId="{7BF58659-55F9-4245-8C87-A54EC2C68C16}">
      <dsp:nvSpPr>
        <dsp:cNvPr id="0" name=""/>
        <dsp:cNvSpPr/>
      </dsp:nvSpPr>
      <dsp:spPr>
        <a:xfrm>
          <a:off x="2757321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F7A6827-2081-445C-84BD-E006DE713126}">
      <dsp:nvSpPr>
        <dsp:cNvPr id="0" name=""/>
        <dsp:cNvSpPr/>
      </dsp:nvSpPr>
      <dsp:spPr>
        <a:xfrm>
          <a:off x="2828909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Integer</a:t>
          </a:r>
        </a:p>
      </dsp:txBody>
      <dsp:txXfrm>
        <a:off x="2840892" y="2301623"/>
        <a:ext cx="620323" cy="385158"/>
      </dsp:txXfrm>
    </dsp:sp>
    <dsp:sp modelId="{CB016F54-9133-4106-BC79-6DA556B3AD76}">
      <dsp:nvSpPr>
        <dsp:cNvPr id="0" name=""/>
        <dsp:cNvSpPr/>
      </dsp:nvSpPr>
      <dsp:spPr>
        <a:xfrm>
          <a:off x="1182391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E2822DF-C39B-42EF-A68D-C63AAF409C48}">
      <dsp:nvSpPr>
        <dsp:cNvPr id="0" name=""/>
        <dsp:cNvSpPr/>
      </dsp:nvSpPr>
      <dsp:spPr>
        <a:xfrm>
          <a:off x="1253978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Signed</a:t>
          </a:r>
        </a:p>
      </dsp:txBody>
      <dsp:txXfrm>
        <a:off x="1265961" y="2898128"/>
        <a:ext cx="620323" cy="385158"/>
      </dsp:txXfrm>
    </dsp:sp>
    <dsp:sp modelId="{E1F169BB-2E0A-4770-916E-005C7B36E43C}">
      <dsp:nvSpPr>
        <dsp:cNvPr id="0" name=""/>
        <dsp:cNvSpPr/>
      </dsp:nvSpPr>
      <dsp:spPr>
        <a:xfrm>
          <a:off x="1193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3D39CE0-3A50-4627-B89F-CD5DFFAEF622}">
      <dsp:nvSpPr>
        <dsp:cNvPr id="0" name=""/>
        <dsp:cNvSpPr/>
      </dsp:nvSpPr>
      <dsp:spPr>
        <a:xfrm>
          <a:off x="72780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sbyte</a:t>
          </a:r>
        </a:p>
      </dsp:txBody>
      <dsp:txXfrm>
        <a:off x="84763" y="3494633"/>
        <a:ext cx="620323" cy="385158"/>
      </dsp:txXfrm>
    </dsp:sp>
    <dsp:sp modelId="{1BB9F3D0-C042-4539-9319-54ABB1BA0523}">
      <dsp:nvSpPr>
        <dsp:cNvPr id="0" name=""/>
        <dsp:cNvSpPr/>
      </dsp:nvSpPr>
      <dsp:spPr>
        <a:xfrm>
          <a:off x="788658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14B6FD7-54EE-428F-8156-FBAD09DDA098}">
      <dsp:nvSpPr>
        <dsp:cNvPr id="0" name=""/>
        <dsp:cNvSpPr/>
      </dsp:nvSpPr>
      <dsp:spPr>
        <a:xfrm>
          <a:off x="860246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short</a:t>
          </a:r>
        </a:p>
      </dsp:txBody>
      <dsp:txXfrm>
        <a:off x="872229" y="3494633"/>
        <a:ext cx="620323" cy="385158"/>
      </dsp:txXfrm>
    </dsp:sp>
    <dsp:sp modelId="{CF3C7295-DFD9-45C8-ABF3-4D3B52E640F3}">
      <dsp:nvSpPr>
        <dsp:cNvPr id="0" name=""/>
        <dsp:cNvSpPr/>
      </dsp:nvSpPr>
      <dsp:spPr>
        <a:xfrm>
          <a:off x="1576123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ABA7792-5A76-4B56-84CF-CE760EF29539}">
      <dsp:nvSpPr>
        <dsp:cNvPr id="0" name=""/>
        <dsp:cNvSpPr/>
      </dsp:nvSpPr>
      <dsp:spPr>
        <a:xfrm>
          <a:off x="1647711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int</a:t>
          </a:r>
        </a:p>
      </dsp:txBody>
      <dsp:txXfrm>
        <a:off x="1659694" y="3494633"/>
        <a:ext cx="620323" cy="385158"/>
      </dsp:txXfrm>
    </dsp:sp>
    <dsp:sp modelId="{F28B8ADD-8EC7-4DD4-AA8B-3DA23558FD9A}">
      <dsp:nvSpPr>
        <dsp:cNvPr id="0" name=""/>
        <dsp:cNvSpPr/>
      </dsp:nvSpPr>
      <dsp:spPr>
        <a:xfrm>
          <a:off x="2363589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E1BD169-75DA-4FB5-A86B-F0F1D0735C1D}">
      <dsp:nvSpPr>
        <dsp:cNvPr id="0" name=""/>
        <dsp:cNvSpPr/>
      </dsp:nvSpPr>
      <dsp:spPr>
        <a:xfrm>
          <a:off x="2435176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long</a:t>
          </a:r>
        </a:p>
      </dsp:txBody>
      <dsp:txXfrm>
        <a:off x="2447159" y="3494633"/>
        <a:ext cx="620323" cy="385158"/>
      </dsp:txXfrm>
    </dsp:sp>
    <dsp:sp modelId="{A274F435-C5FA-4AE3-98CF-7202CC66DAD0}">
      <dsp:nvSpPr>
        <dsp:cNvPr id="0" name=""/>
        <dsp:cNvSpPr/>
      </dsp:nvSpPr>
      <dsp:spPr>
        <a:xfrm>
          <a:off x="4332252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71AF561-C3D5-4E78-91C3-CE00286D23A9}">
      <dsp:nvSpPr>
        <dsp:cNvPr id="0" name=""/>
        <dsp:cNvSpPr/>
      </dsp:nvSpPr>
      <dsp:spPr>
        <a:xfrm>
          <a:off x="4403840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Unsigned</a:t>
          </a:r>
        </a:p>
      </dsp:txBody>
      <dsp:txXfrm>
        <a:off x="4415823" y="2898128"/>
        <a:ext cx="620323" cy="385158"/>
      </dsp:txXfrm>
    </dsp:sp>
    <dsp:sp modelId="{5374103F-E364-4956-914A-F9DE96D84474}">
      <dsp:nvSpPr>
        <dsp:cNvPr id="0" name=""/>
        <dsp:cNvSpPr/>
      </dsp:nvSpPr>
      <dsp:spPr>
        <a:xfrm>
          <a:off x="3151054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380B4BD5-634B-445C-A533-F4DB66BB2D6B}">
      <dsp:nvSpPr>
        <dsp:cNvPr id="0" name=""/>
        <dsp:cNvSpPr/>
      </dsp:nvSpPr>
      <dsp:spPr>
        <a:xfrm>
          <a:off x="3222642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byte</a:t>
          </a:r>
        </a:p>
      </dsp:txBody>
      <dsp:txXfrm>
        <a:off x="3234625" y="3494633"/>
        <a:ext cx="620323" cy="385158"/>
      </dsp:txXfrm>
    </dsp:sp>
    <dsp:sp modelId="{5773B95F-FDBD-4259-B5D3-3B820076CD02}">
      <dsp:nvSpPr>
        <dsp:cNvPr id="0" name=""/>
        <dsp:cNvSpPr/>
      </dsp:nvSpPr>
      <dsp:spPr>
        <a:xfrm>
          <a:off x="3938519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FA2F1E35-49BE-4BA3-8BAB-9863A39E8493}">
      <dsp:nvSpPr>
        <dsp:cNvPr id="0" name=""/>
        <dsp:cNvSpPr/>
      </dsp:nvSpPr>
      <dsp:spPr>
        <a:xfrm>
          <a:off x="4010107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ushort</a:t>
          </a:r>
        </a:p>
      </dsp:txBody>
      <dsp:txXfrm>
        <a:off x="4022090" y="3494633"/>
        <a:ext cx="620323" cy="385158"/>
      </dsp:txXfrm>
    </dsp:sp>
    <dsp:sp modelId="{575CB947-0103-4444-8E5D-CFD020AD559F}">
      <dsp:nvSpPr>
        <dsp:cNvPr id="0" name=""/>
        <dsp:cNvSpPr/>
      </dsp:nvSpPr>
      <dsp:spPr>
        <a:xfrm>
          <a:off x="4725985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2547180-687A-4A60-9EBA-698B6E86512E}">
      <dsp:nvSpPr>
        <dsp:cNvPr id="0" name=""/>
        <dsp:cNvSpPr/>
      </dsp:nvSpPr>
      <dsp:spPr>
        <a:xfrm>
          <a:off x="4797572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uint</a:t>
          </a:r>
        </a:p>
      </dsp:txBody>
      <dsp:txXfrm>
        <a:off x="4809555" y="3494633"/>
        <a:ext cx="620323" cy="385158"/>
      </dsp:txXfrm>
    </dsp:sp>
    <dsp:sp modelId="{5499F475-F1A1-4AAD-82E6-D1AAC3123256}">
      <dsp:nvSpPr>
        <dsp:cNvPr id="0" name=""/>
        <dsp:cNvSpPr/>
      </dsp:nvSpPr>
      <dsp:spPr>
        <a:xfrm>
          <a:off x="5513450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F736834-5BF2-4A2C-836E-49EB7B4A0B14}">
      <dsp:nvSpPr>
        <dsp:cNvPr id="0" name=""/>
        <dsp:cNvSpPr/>
      </dsp:nvSpPr>
      <dsp:spPr>
        <a:xfrm>
          <a:off x="5585038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ulong</a:t>
          </a:r>
        </a:p>
      </dsp:txBody>
      <dsp:txXfrm>
        <a:off x="5597021" y="3494633"/>
        <a:ext cx="620323" cy="385158"/>
      </dsp:txXfrm>
    </dsp:sp>
    <dsp:sp modelId="{135A27BF-437B-4A37-A0B6-842F94FB908A}">
      <dsp:nvSpPr>
        <dsp:cNvPr id="0" name=""/>
        <dsp:cNvSpPr/>
      </dsp:nvSpPr>
      <dsp:spPr>
        <a:xfrm>
          <a:off x="5907183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532A20B-6A4B-4313-899F-15489431DBAE}">
      <dsp:nvSpPr>
        <dsp:cNvPr id="0" name=""/>
        <dsp:cNvSpPr/>
      </dsp:nvSpPr>
      <dsp:spPr>
        <a:xfrm>
          <a:off x="5978770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Real</a:t>
          </a:r>
        </a:p>
      </dsp:txBody>
      <dsp:txXfrm>
        <a:off x="5990753" y="2301623"/>
        <a:ext cx="620323" cy="385158"/>
      </dsp:txXfrm>
    </dsp:sp>
    <dsp:sp modelId="{65B9FD55-9BC1-4CC5-A7F6-4162F26110C3}">
      <dsp:nvSpPr>
        <dsp:cNvPr id="0" name=""/>
        <dsp:cNvSpPr/>
      </dsp:nvSpPr>
      <dsp:spPr>
        <a:xfrm>
          <a:off x="5119717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4AE5FAA2-9677-4BBA-933D-8F2B86D7E36A}">
      <dsp:nvSpPr>
        <dsp:cNvPr id="0" name=""/>
        <dsp:cNvSpPr/>
      </dsp:nvSpPr>
      <dsp:spPr>
        <a:xfrm>
          <a:off x="5191305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float</a:t>
          </a:r>
        </a:p>
      </dsp:txBody>
      <dsp:txXfrm>
        <a:off x="5203288" y="2898128"/>
        <a:ext cx="620323" cy="385158"/>
      </dsp:txXfrm>
    </dsp:sp>
    <dsp:sp modelId="{32FE875C-8B67-45EA-A92A-79EA744599DB}">
      <dsp:nvSpPr>
        <dsp:cNvPr id="0" name=""/>
        <dsp:cNvSpPr/>
      </dsp:nvSpPr>
      <dsp:spPr>
        <a:xfrm>
          <a:off x="5907183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5D85FE4-D7C0-47D0-978D-09AC0917BE25}">
      <dsp:nvSpPr>
        <dsp:cNvPr id="0" name=""/>
        <dsp:cNvSpPr/>
      </dsp:nvSpPr>
      <dsp:spPr>
        <a:xfrm>
          <a:off x="5978770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double</a:t>
          </a:r>
        </a:p>
      </dsp:txBody>
      <dsp:txXfrm>
        <a:off x="5990753" y="2898128"/>
        <a:ext cx="620323" cy="385158"/>
      </dsp:txXfrm>
    </dsp:sp>
    <dsp:sp modelId="{A7F4CCDF-84C4-4947-B312-72DE8F9F727D}">
      <dsp:nvSpPr>
        <dsp:cNvPr id="0" name=""/>
        <dsp:cNvSpPr/>
      </dsp:nvSpPr>
      <dsp:spPr>
        <a:xfrm>
          <a:off x="6694648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87DEF133-BD66-43F1-8BC0-ED091B8DAFEE}">
      <dsp:nvSpPr>
        <dsp:cNvPr id="0" name=""/>
        <dsp:cNvSpPr/>
      </dsp:nvSpPr>
      <dsp:spPr>
        <a:xfrm>
          <a:off x="6766236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decimal</a:t>
          </a:r>
        </a:p>
      </dsp:txBody>
      <dsp:txXfrm>
        <a:off x="6778219" y="2898128"/>
        <a:ext cx="620323" cy="385158"/>
      </dsp:txXfrm>
    </dsp:sp>
    <dsp:sp modelId="{235E1C36-199E-4626-B249-B8B7AAF0BECC}">
      <dsp:nvSpPr>
        <dsp:cNvPr id="0" name=""/>
        <dsp:cNvSpPr/>
      </dsp:nvSpPr>
      <dsp:spPr>
        <a:xfrm>
          <a:off x="6694648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5A7CC43-7DFD-4F32-9C42-3ACED45E2D82}">
      <dsp:nvSpPr>
        <dsp:cNvPr id="0" name=""/>
        <dsp:cNvSpPr/>
      </dsp:nvSpPr>
      <dsp:spPr>
        <a:xfrm>
          <a:off x="6766236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bool</a:t>
          </a:r>
        </a:p>
      </dsp:txBody>
      <dsp:txXfrm>
        <a:off x="6778219" y="2301623"/>
        <a:ext cx="620323" cy="385158"/>
      </dsp:txXfrm>
    </dsp:sp>
    <dsp:sp modelId="{621D98F2-BC06-44AC-AC11-213D52958D2B}">
      <dsp:nvSpPr>
        <dsp:cNvPr id="0" name=""/>
        <dsp:cNvSpPr/>
      </dsp:nvSpPr>
      <dsp:spPr>
        <a:xfrm>
          <a:off x="7482113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ECE1716-E861-4508-96EB-9320FA84275D}">
      <dsp:nvSpPr>
        <dsp:cNvPr id="0" name=""/>
        <dsp:cNvSpPr/>
      </dsp:nvSpPr>
      <dsp:spPr>
        <a:xfrm>
          <a:off x="7553701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char</a:t>
          </a:r>
        </a:p>
      </dsp:txBody>
      <dsp:txXfrm>
        <a:off x="7565684" y="2301623"/>
        <a:ext cx="620323" cy="385158"/>
      </dsp:txXfrm>
    </dsp:sp>
    <dsp:sp modelId="{D0EADA77-A52D-4403-862D-6B84BF9C515B}">
      <dsp:nvSpPr>
        <dsp:cNvPr id="0" name=""/>
        <dsp:cNvSpPr/>
      </dsp:nvSpPr>
      <dsp:spPr>
        <a:xfrm>
          <a:off x="8663311" y="162512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725DE475-4F08-47E7-92AA-BB97A0012B4B}">
      <dsp:nvSpPr>
        <dsp:cNvPr id="0" name=""/>
        <dsp:cNvSpPr/>
      </dsp:nvSpPr>
      <dsp:spPr>
        <a:xfrm>
          <a:off x="8734899" y="169313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Complex</a:t>
          </a:r>
        </a:p>
      </dsp:txBody>
      <dsp:txXfrm>
        <a:off x="8746882" y="1705118"/>
        <a:ext cx="620323" cy="385158"/>
      </dsp:txXfrm>
    </dsp:sp>
    <dsp:sp modelId="{29AF3B2C-A4D0-47ED-B03C-7C27A5675610}">
      <dsp:nvSpPr>
        <dsp:cNvPr id="0" name=""/>
        <dsp:cNvSpPr/>
      </dsp:nvSpPr>
      <dsp:spPr>
        <a:xfrm>
          <a:off x="8269578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CEEAE75A-C03B-4A7A-8D30-0E98A4964D51}">
      <dsp:nvSpPr>
        <dsp:cNvPr id="0" name=""/>
        <dsp:cNvSpPr/>
      </dsp:nvSpPr>
      <dsp:spPr>
        <a:xfrm>
          <a:off x="8341166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Homogeneous</a:t>
          </a:r>
        </a:p>
      </dsp:txBody>
      <dsp:txXfrm>
        <a:off x="8353149" y="2301623"/>
        <a:ext cx="620323" cy="385158"/>
      </dsp:txXfrm>
    </dsp:sp>
    <dsp:sp modelId="{3ED119D1-F5CC-4AD5-A01E-65C68B2700D6}">
      <dsp:nvSpPr>
        <dsp:cNvPr id="0" name=""/>
        <dsp:cNvSpPr/>
      </dsp:nvSpPr>
      <dsp:spPr>
        <a:xfrm>
          <a:off x="7482113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A48E62D0-DC69-4341-B5BB-CC5A4AE0BD14}">
      <dsp:nvSpPr>
        <dsp:cNvPr id="0" name=""/>
        <dsp:cNvSpPr/>
      </dsp:nvSpPr>
      <dsp:spPr>
        <a:xfrm>
          <a:off x="7553701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Array</a:t>
          </a:r>
        </a:p>
      </dsp:txBody>
      <dsp:txXfrm>
        <a:off x="7565684" y="2898128"/>
        <a:ext cx="620323" cy="385158"/>
      </dsp:txXfrm>
    </dsp:sp>
    <dsp:sp modelId="{F8DB01DD-1998-4818-AA54-B4D69C40B772}">
      <dsp:nvSpPr>
        <dsp:cNvPr id="0" name=""/>
        <dsp:cNvSpPr/>
      </dsp:nvSpPr>
      <dsp:spPr>
        <a:xfrm>
          <a:off x="6694648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B57FE90D-A457-4CEF-AB08-2B5ADBB1346B}">
      <dsp:nvSpPr>
        <dsp:cNvPr id="0" name=""/>
        <dsp:cNvSpPr/>
      </dsp:nvSpPr>
      <dsp:spPr>
        <a:xfrm>
          <a:off x="6766236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1D</a:t>
          </a:r>
        </a:p>
      </dsp:txBody>
      <dsp:txXfrm>
        <a:off x="6778219" y="3494633"/>
        <a:ext cx="620323" cy="385158"/>
      </dsp:txXfrm>
    </dsp:sp>
    <dsp:sp modelId="{229D9870-481C-49E4-B82D-E2F66AE81DB4}">
      <dsp:nvSpPr>
        <dsp:cNvPr id="0" name=""/>
        <dsp:cNvSpPr/>
      </dsp:nvSpPr>
      <dsp:spPr>
        <a:xfrm>
          <a:off x="7482113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02F12DDD-85BA-46EA-8CF2-9844990EE293}">
      <dsp:nvSpPr>
        <dsp:cNvPr id="0" name=""/>
        <dsp:cNvSpPr/>
      </dsp:nvSpPr>
      <dsp:spPr>
        <a:xfrm>
          <a:off x="7553701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Multi-D</a:t>
          </a:r>
        </a:p>
      </dsp:txBody>
      <dsp:txXfrm>
        <a:off x="7565684" y="3494633"/>
        <a:ext cx="620323" cy="385158"/>
      </dsp:txXfrm>
    </dsp:sp>
    <dsp:sp modelId="{6CCBD94C-AB62-42A9-A2FB-2CEFBBE1E0EF}">
      <dsp:nvSpPr>
        <dsp:cNvPr id="0" name=""/>
        <dsp:cNvSpPr/>
      </dsp:nvSpPr>
      <dsp:spPr>
        <a:xfrm>
          <a:off x="8269578" y="341464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EF8453DD-767E-4AE7-ABFF-6085BA6DA6B2}">
      <dsp:nvSpPr>
        <dsp:cNvPr id="0" name=""/>
        <dsp:cNvSpPr/>
      </dsp:nvSpPr>
      <dsp:spPr>
        <a:xfrm>
          <a:off x="8341166" y="348265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Jagged</a:t>
          </a:r>
        </a:p>
      </dsp:txBody>
      <dsp:txXfrm>
        <a:off x="8353149" y="3494633"/>
        <a:ext cx="620323" cy="385158"/>
      </dsp:txXfrm>
    </dsp:sp>
    <dsp:sp modelId="{C87CCD5D-4808-4476-92C1-C7FD2B4E1320}">
      <dsp:nvSpPr>
        <dsp:cNvPr id="0" name=""/>
        <dsp:cNvSpPr/>
      </dsp:nvSpPr>
      <dsp:spPr>
        <a:xfrm>
          <a:off x="8269578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29263C3-3EC1-41EF-8676-D098A0170843}">
      <dsp:nvSpPr>
        <dsp:cNvPr id="0" name=""/>
        <dsp:cNvSpPr/>
      </dsp:nvSpPr>
      <dsp:spPr>
        <a:xfrm>
          <a:off x="8341166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ArrayList</a:t>
          </a:r>
        </a:p>
      </dsp:txBody>
      <dsp:txXfrm>
        <a:off x="8353149" y="2898128"/>
        <a:ext cx="620323" cy="385158"/>
      </dsp:txXfrm>
    </dsp:sp>
    <dsp:sp modelId="{D43DE2FA-D69A-4DE9-BB50-ACD187EACE3B}">
      <dsp:nvSpPr>
        <dsp:cNvPr id="0" name=""/>
        <dsp:cNvSpPr/>
      </dsp:nvSpPr>
      <dsp:spPr>
        <a:xfrm>
          <a:off x="9057044" y="2818136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5C9597F9-AC88-4353-B936-AA3C1F36D093}">
      <dsp:nvSpPr>
        <dsp:cNvPr id="0" name=""/>
        <dsp:cNvSpPr/>
      </dsp:nvSpPr>
      <dsp:spPr>
        <a:xfrm>
          <a:off x="9128632" y="2886145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string</a:t>
          </a:r>
        </a:p>
      </dsp:txBody>
      <dsp:txXfrm>
        <a:off x="9140615" y="2898128"/>
        <a:ext cx="620323" cy="385158"/>
      </dsp:txXfrm>
    </dsp:sp>
    <dsp:sp modelId="{0C4E7CD2-7D0A-4FEC-842E-CD475DDD0F20}">
      <dsp:nvSpPr>
        <dsp:cNvPr id="0" name=""/>
        <dsp:cNvSpPr/>
      </dsp:nvSpPr>
      <dsp:spPr>
        <a:xfrm>
          <a:off x="9057044" y="2221631"/>
          <a:ext cx="644289" cy="409124"/>
        </a:xfrm>
        <a:prstGeom prst="roundRect">
          <a:avLst>
            <a:gd name="adj" fmla="val 10000"/>
          </a:avLst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</dsp:sp>
    <dsp:sp modelId="{1ACB4BE2-D675-4D7F-BF05-FDF9860B1AE9}">
      <dsp:nvSpPr>
        <dsp:cNvPr id="0" name=""/>
        <dsp:cNvSpPr/>
      </dsp:nvSpPr>
      <dsp:spPr>
        <a:xfrm>
          <a:off x="9128632" y="2289640"/>
          <a:ext cx="644289" cy="409124"/>
        </a:xfrm>
        <a:prstGeom prst="roundRect">
          <a:avLst>
            <a:gd name="adj" fmla="val 10000"/>
          </a:avLst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6670" tIns="26670" rIns="26670" bIns="26670" numCol="1" spcCol="1270" anchor="ctr" anchorCtr="0">
          <a:noAutofit/>
        </a:bodyPr>
        <a:lstStyle/>
        <a:p>
          <a:pPr marL="0" lvl="0" indent="0" algn="ctr" defTabSz="311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700" kern="1200"/>
            <a:t>Heterogenous</a:t>
          </a:r>
        </a:p>
      </dsp:txBody>
      <dsp:txXfrm>
        <a:off x="9140615" y="2301623"/>
        <a:ext cx="620323" cy="38515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1">
  <dgm:title val=""/>
  <dgm:desc val=""/>
  <dgm:catLst>
    <dgm:cat type="hierarchy" pri="2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hierChild1">
    <dgm:varLst>
      <dgm:chPref val="1"/>
      <dgm:dir/>
      <dgm:animOne val="branch"/>
      <dgm:animLvl val="lvl"/>
      <dgm:resizeHandles/>
    </dgm:varLst>
    <dgm:choose name="Name0">
      <dgm:if name="Name1" func="var" arg="dir" op="equ" val="norm">
        <dgm:alg type="hierChild">
          <dgm:param type="linDir" val="fromL"/>
        </dgm:alg>
      </dgm:if>
      <dgm:else name="Name2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primFontSz" for="des" ptType="node" op="equ" val="65"/>
      <dgm:constr type="w" for="des" forName="composite" refType="w"/>
      <dgm:constr type="h" for="des" forName="composite" refType="w" refFor="des" refForName="composite" fact="0.667"/>
      <dgm:constr type="w" for="des" forName="composite2" refType="w" refFor="des" refForName="composite"/>
      <dgm:constr type="h" for="des" forName="composite2" refType="h" refFor="des" refForName="composite"/>
      <dgm:constr type="w" for="des" forName="composite3" refType="w" refFor="des" refForName="composite"/>
      <dgm:constr type="h" for="des" forName="composite3" refType="h" refFor="des" refForName="composite"/>
      <dgm:constr type="w" for="des" forName="composite4" refType="w" refFor="des" refForName="composite"/>
      <dgm:constr type="h" for="des" forName="composite4" refType="h" refFor="des" refForName="composite"/>
      <dgm:constr type="w" for="des" forName="composite5" refType="w" refFor="des" refForName="composite"/>
      <dgm:constr type="h" for="des" forName="composite5" refType="h" refFor="des" refForName="composite"/>
      <dgm:constr type="sibSp" refType="w" refFor="des" refForName="composite" fact="0.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p" for="des" forName="hierRoot1" refType="h" refFor="des" refForName="composite" fact="0.25"/>
      <dgm:constr type="sp" for="des" forName="hierRoot2" refType="sp" refFor="des" refForName="hierRoot1"/>
      <dgm:constr type="sp" for="des" forName="hierRoot3" refType="sp" refFor="des" refForName="hierRoot1"/>
      <dgm:constr type="sp" for="des" forName="hierRoot4" refType="sp" refFor="des" refForName="hierRoot1"/>
      <dgm:constr type="sp" for="des" forName="hierRoot5" refType="sp" refFor="des" refForName="hierRoot1"/>
    </dgm:constrLst>
    <dgm:ruleLst/>
    <dgm:forEach name="Name3" axis="ch">
      <dgm:forEach name="Name4" axis="self" ptType="node">
        <dgm:layoutNode name="hierRoot1">
          <dgm:alg type="hierRoot"/>
          <dgm:shape xmlns:r="http://schemas.openxmlformats.org/officeDocument/2006/relationships" r:blip="">
            <dgm:adjLst/>
          </dgm:shape>
          <dgm:presOf/>
          <dgm:constrLst>
            <dgm:constr type="bendDist" for="des" ptType="parTrans" refType="sp" fact="0.5"/>
          </dgm:constrLst>
          <dgm:ruleLst/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onstrLst>
              <dgm:constr type="w" for="ch" forName="background" refType="w" fact="0.9"/>
              <dgm:constr type="h" for="ch" forName="background" refType="w" refFor="ch" refForName="background" fact="0.635"/>
              <dgm:constr type="t" for="ch" forName="background"/>
              <dgm:constr type="l" for="ch" forName="background"/>
              <dgm:constr type="w" for="ch" forName="text" refType="w" fact="0.9"/>
              <dgm:constr type="h" for="ch" forName="text" refType="w" refFor="ch" refForName="text" fact="0.635"/>
              <dgm:constr type="t" for="ch" forName="text" refType="w" fact="0.095"/>
              <dgm:constr type="l" for="ch" forName="text" refType="w" fact="0.1"/>
            </dgm:constrLst>
            <dgm:ruleLst/>
            <dgm:layoutNode name="background" styleLbl="node0" moveWith="text">
              <dgm:alg type="sp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/>
              <dgm:constrLst/>
              <dgm:ruleLst/>
            </dgm:layoutNode>
            <dgm:layoutNode name="text" styleLbl="fgAcc0">
              <dgm:varLst>
                <dgm:chPref val="3"/>
              </dgm:varLst>
              <dgm:alg type="tx"/>
              <dgm:shape xmlns:r="http://schemas.openxmlformats.org/officeDocument/2006/relationships" type="roundRect" r:blip="">
                <dgm:adjLst>
                  <dgm:adj idx="1" val="0.1"/>
                </dgm:adjLst>
              </dgm:shape>
              <dgm:presOf axis="self"/>
              <dgm:constrLst>
                <dgm:constr type="tMarg" refType="primFontSz" fact="0.3"/>
                <dgm:constr type="bMarg" refType="primFontSz" fact="0.3"/>
                <dgm:constr type="lMarg" refType="primFontSz" fact="0.3"/>
                <dgm:constr type="rMarg" refType="primFontSz" fact="0.3"/>
              </dgm:constrLst>
              <dgm:ruleLst>
                <dgm:rule type="primFontSz" val="5" fact="NaN" max="NaN"/>
              </dgm:ruleLst>
            </dgm:layoutNode>
          </dgm:layoutNode>
          <dgm:layoutNode name="hierChild2">
            <dgm:choose name="Name5">
              <dgm:if name="Name6" func="var" arg="dir" op="equ" val="norm">
                <dgm:alg type="hierChild">
                  <dgm:param type="linDir" val="fromL"/>
                </dgm:alg>
              </dgm:if>
              <dgm:else name="Name7">
                <dgm:alg type="hierChild">
                  <dgm:param type="linDir" val="from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Name8" axis="ch">
              <dgm:forEach name="Name9" axis="self" ptType="parTrans" cnt="1">
                <dgm:layoutNode name="Name10">
                  <dgm:alg type="conn">
                    <dgm:param type="dim" val="1D"/>
                    <dgm:param type="endSty" val="noArr"/>
                    <dgm:param type="connRout" val="bend"/>
                    <dgm:param type="bendPt" val="end"/>
                    <dgm:param type="begPts" val="bCtr"/>
                    <dgm:param type="endPts" val="tCtr"/>
                    <dgm:param type="srcNode" val="background"/>
                    <dgm:param type="dstNode" val="background2"/>
                  </dgm:alg>
                  <dgm:shape xmlns:r="http://schemas.openxmlformats.org/officeDocument/2006/relationships" type="conn" r:blip="" zOrderOff="-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  <dgm:ruleLst/>
                </dgm:layoutNode>
              </dgm:forEach>
              <dgm:forEach name="Name11" axis="self" ptType="node">
                <dgm:layoutNode name="hierRoot2">
                  <dgm:alg type="hierRoot"/>
                  <dgm:shape xmlns:r="http://schemas.openxmlformats.org/officeDocument/2006/relationships" r:blip="">
                    <dgm:adjLst/>
                  </dgm:shape>
                  <dgm:presOf/>
                  <dgm:constrLst>
                    <dgm:constr type="bendDist" for="des" ptType="parTrans" refType="sp" fact="0.5"/>
                  </dgm:constrLst>
                  <dgm:ruleLst/>
                  <dgm:layoutNode name="composite2">
                    <dgm:alg type="composite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w" for="ch" forName="background2" refType="w" fact="0.9"/>
                      <dgm:constr type="h" for="ch" forName="background2" refType="w" refFor="ch" refForName="background2" fact="0.635"/>
                      <dgm:constr type="t" for="ch" forName="background2"/>
                      <dgm:constr type="l" for="ch" forName="background2"/>
                      <dgm:constr type="w" for="ch" forName="text2" refType="w" fact="0.9"/>
                      <dgm:constr type="h" for="ch" forName="text2" refType="w" refFor="ch" refForName="text2" fact="0.635"/>
                      <dgm:constr type="t" for="ch" forName="text2" refType="w" fact="0.095"/>
                      <dgm:constr type="l" for="ch" forName="text2" refType="w" fact="0.1"/>
                    </dgm:constrLst>
                    <dgm:ruleLst/>
                    <dgm:layoutNode name="background2" moveWith="text2">
                      <dgm:alg type="sp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/>
                      <dgm:constrLst/>
                      <dgm:ruleLst/>
                    </dgm:layoutNode>
                    <dgm:layoutNode name="text2" styleLbl="fgAcc2">
                      <dgm:varLst>
                        <dgm:chPref val="3"/>
                      </dgm:varLst>
                      <dgm:alg type="tx"/>
                      <dgm:shape xmlns:r="http://schemas.openxmlformats.org/officeDocument/2006/relationships" type="roundRect" r:blip="">
                        <dgm:adjLst>
                          <dgm:adj idx="1" val="0.1"/>
                        </dgm:adjLst>
                      </dgm:shape>
                      <dgm:presOf axis="self"/>
                      <dgm:constrLst>
                        <dgm:constr type="tMarg" refType="primFontSz" fact="0.3"/>
                        <dgm:constr type="bMarg" refType="primFontSz" fact="0.3"/>
                        <dgm:constr type="lMarg" refType="primFontSz" fact="0.3"/>
                        <dgm:constr type="rMarg" refType="primFontSz" fact="0.3"/>
                      </dgm:constrLst>
                      <dgm:ruleLst>
                        <dgm:rule type="primFontSz" val="5" fact="NaN" max="NaN"/>
                      </dgm:ruleLst>
                    </dgm:layoutNode>
                  </dgm:layoutNode>
                  <dgm:layoutNode name="hierChild3">
                    <dgm:choose name="Name12">
                      <dgm:if name="Name13" func="var" arg="dir" op="equ" val="norm">
                        <dgm:alg type="hierChild">
                          <dgm:param type="linDir" val="fromL"/>
                        </dgm:alg>
                      </dgm:if>
                      <dgm:else name="Name14">
                        <dgm:alg type="hierChild">
                          <dgm:param type="linDir" val="from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15" axis="ch">
                      <dgm:forEach name="Name16" axis="self" ptType="parTrans" cnt="1">
                        <dgm:layoutNode name="Name17">
                          <dgm:alg type="conn">
                            <dgm:param type="dim" val="1D"/>
                            <dgm:param type="endSty" val="noArr"/>
                            <dgm:param type="connRout" val="bend"/>
                            <dgm:param type="bendPt" val="end"/>
                            <dgm:param type="begPts" val="bCtr"/>
                            <dgm:param type="endPts" val="tCtr"/>
                            <dgm:param type="srcNode" val="background2"/>
                            <dgm:param type="dstNode" val="background3"/>
                          </dgm:alg>
                          <dgm:shape xmlns:r="http://schemas.openxmlformats.org/officeDocument/2006/relationships" type="conn" r:blip="" zOrderOff="-999">
                            <dgm:adjLst/>
                          </dgm:shape>
                          <dgm:presOf axis="self"/>
                          <dgm:constrLst>
                            <dgm:constr type="begPad"/>
                            <dgm:constr type="endPad"/>
                          </dgm:constrLst>
                          <dgm:ruleLst/>
                        </dgm:layoutNode>
                      </dgm:forEach>
                      <dgm:forEach name="Name18" axis="self" ptType="node">
                        <dgm:layoutNode name="hierRoot3">
                          <dgm:alg type="hierRoot"/>
                          <dgm:shape xmlns:r="http://schemas.openxmlformats.org/officeDocument/2006/relationships" r:blip="">
                            <dgm:adjLst/>
                          </dgm:shape>
                          <dgm:presOf/>
                          <dgm:constrLst>
                            <dgm:constr type="bendDist" for="des" ptType="parTrans" refType="sp" fact="0.5"/>
                          </dgm:constrLst>
                          <dgm:ruleLst/>
                          <dgm:layoutNode name="composite3">
                            <dgm:alg type="composite"/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>
                              <dgm:constr type="w" for="ch" forName="background3" refType="w" fact="0.9"/>
                              <dgm:constr type="h" for="ch" forName="background3" refType="w" refFor="ch" refForName="background3" fact="0.635"/>
                              <dgm:constr type="t" for="ch" forName="background3"/>
                              <dgm:constr type="l" for="ch" forName="background3"/>
                              <dgm:constr type="w" for="ch" forName="text3" refType="w" fact="0.9"/>
                              <dgm:constr type="h" for="ch" forName="text3" refType="w" refFor="ch" refForName="text3" fact="0.635"/>
                              <dgm:constr type="t" for="ch" forName="text3" refType="w" fact="0.095"/>
                              <dgm:constr type="l" for="ch" forName="text3" refType="w" fact="0.1"/>
                            </dgm:constrLst>
                            <dgm:ruleLst/>
                            <dgm:layoutNode name="background3" moveWith="text3">
                              <dgm:alg type="sp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/>
                              <dgm:constrLst/>
                              <dgm:ruleLst/>
                            </dgm:layoutNode>
                            <dgm:layoutNode name="text3" styleLbl="fgAcc3">
                              <dgm:varLst>
                                <dgm:chPref val="3"/>
                              </dgm:varLst>
                              <dgm:alg type="tx"/>
                              <dgm:shape xmlns:r="http://schemas.openxmlformats.org/officeDocument/2006/relationships" type="roundRect" r:blip="">
                                <dgm:adjLst>
                                  <dgm:adj idx="1" val="0.1"/>
                                </dgm:adjLst>
                              </dgm:shape>
                              <dgm:presOf axis="self"/>
                              <dgm:constrLst>
                                <dgm:constr type="tMarg" refType="primFontSz" fact="0.3"/>
                                <dgm:constr type="bMarg" refType="primFontSz" fact="0.3"/>
                                <dgm:constr type="lMarg" refType="primFontSz" fact="0.3"/>
                                <dgm:constr type="rMarg" refType="primFontSz" fact="0.3"/>
                              </dgm:constrLst>
                              <dgm:ruleLst>
                                <dgm:rule type="primFontSz" val="5" fact="NaN" max="NaN"/>
                              </dgm:ruleLst>
                            </dgm:layoutNode>
                          </dgm:layoutNode>
                          <dgm:layoutNode name="hierChild4">
                            <dgm:choose name="Name19">
                              <dgm:if name="Name20" func="var" arg="dir" op="equ" val="norm">
                                <dgm:alg type="hierChild">
                                  <dgm:param type="linDir" val="fromL"/>
                                </dgm:alg>
                              </dgm:if>
                              <dgm:else name="Name21">
                                <dgm:alg type="hierChild">
                                  <dgm:param type="linDir" val="fromR"/>
                                </dgm:alg>
                              </dgm:else>
                            </dgm:choose>
                            <dgm:shape xmlns:r="http://schemas.openxmlformats.org/officeDocument/2006/relationships" r:blip="">
                              <dgm:adjLst/>
                            </dgm:shape>
                            <dgm:presOf/>
                            <dgm:constrLst/>
                            <dgm:ruleLst/>
                            <dgm:forEach name="repeat" axis="ch">
                              <dgm:forEach name="Name22" axis="self" ptType="parTrans" cnt="1">
                                <dgm:layoutNode name="Name23">
                                  <dgm:choose name="Name24">
                                    <dgm:if name="Name25" axis="self" func="depth" op="lte" val="4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3"/>
                                        <dgm:param type="dstNode" val="background4"/>
                                      </dgm:alg>
                                    </dgm:if>
                                    <dgm:else name="Name26">
                                      <dgm:alg type="conn">
                                        <dgm:param type="dim" val="1D"/>
                                        <dgm:param type="endSty" val="noArr"/>
                                        <dgm:param type="connRout" val="bend"/>
                                        <dgm:param type="bendPt" val="end"/>
                                        <dgm:param type="begPts" val="bCtr"/>
                                        <dgm:param type="endPts" val="tCtr"/>
                                        <dgm:param type="srcNode" val="background4"/>
                                        <dgm:param type="dstNode" val="background4"/>
                                      </dgm:alg>
                                    </dgm:else>
                                  </dgm:choose>
                                  <dgm:shape xmlns:r="http://schemas.openxmlformats.org/officeDocument/2006/relationships" type="conn" r:blip="" zOrderOff="-999">
                                    <dgm:adjLst/>
                                  </dgm:shape>
                                  <dgm:presOf axis="self"/>
                                  <dgm:constrLst>
                                    <dgm:constr type="begPad"/>
                                    <dgm:constr type="endPad"/>
                                  </dgm:constrLst>
                                  <dgm:ruleLst/>
                                </dgm:layoutNode>
                              </dgm:forEach>
                              <dgm:forEach name="Name27" axis="self" ptType="node">
                                <dgm:layoutNode name="hierRoot4">
                                  <dgm:alg type="hierRoot"/>
                                  <dgm:shape xmlns:r="http://schemas.openxmlformats.org/officeDocument/2006/relationships" r:blip="">
                                    <dgm:adjLst/>
                                  </dgm:shape>
                                  <dgm:presOf/>
                                  <dgm:constrLst>
                                    <dgm:constr type="bendDist" for="des" ptType="parTrans" refType="sp" fact="0.5"/>
                                  </dgm:constrLst>
                                  <dgm:ruleLst/>
                                  <dgm:layoutNode name="composite4">
                                    <dgm:alg type="composite"/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>
                                      <dgm:constr type="w" for="ch" forName="background4" refType="w" fact="0.9"/>
                                      <dgm:constr type="h" for="ch" forName="background4" refType="w" refFor="ch" refForName="background4" fact="0.635"/>
                                      <dgm:constr type="t" for="ch" forName="background4"/>
                                      <dgm:constr type="l" for="ch" forName="background4"/>
                                      <dgm:constr type="w" for="ch" forName="text4" refType="w" fact="0.9"/>
                                      <dgm:constr type="h" for="ch" forName="text4" refType="w" refFor="ch" refForName="text4" fact="0.635"/>
                                      <dgm:constr type="t" for="ch" forName="text4" refType="w" fact="0.095"/>
                                      <dgm:constr type="l" for="ch" forName="text4" refType="w" fact="0.1"/>
                                    </dgm:constrLst>
                                    <dgm:ruleLst/>
                                    <dgm:layoutNode name="background4" moveWith="text4">
                                      <dgm:alg type="sp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/>
                                      <dgm:constrLst/>
                                      <dgm:ruleLst/>
                                    </dgm:layoutNode>
                                    <dgm:layoutNode name="text4" styleLbl="fgAcc4">
                                      <dgm:varLst>
                                        <dgm:chPref val="3"/>
                                      </dgm:varLst>
                                      <dgm:alg type="tx"/>
                                      <dgm:shape xmlns:r="http://schemas.openxmlformats.org/officeDocument/2006/relationships" type="roundRect" r:blip="">
                                        <dgm:adjLst>
                                          <dgm:adj idx="1" val="0.1"/>
                                        </dgm:adjLst>
                                      </dgm:shape>
                                      <dgm:presOf axis="self"/>
                                      <dgm:constrLst>
                                        <dgm:constr type="tMarg" refType="primFontSz" fact="0.3"/>
                                        <dgm:constr type="bMarg" refType="primFontSz" fact="0.3"/>
                                        <dgm:constr type="lMarg" refType="primFontSz" fact="0.3"/>
                                        <dgm:constr type="rMarg" refType="primFontSz" fact="0.3"/>
                                      </dgm:constrLst>
                                      <dgm:ruleLst>
                                        <dgm:rule type="primFontSz" val="5" fact="NaN" max="NaN"/>
                                      </dgm:ruleLst>
                                    </dgm:layoutNode>
                                  </dgm:layoutNode>
                                  <dgm:layoutNode name="hierChild5">
                                    <dgm:choose name="Name28">
                                      <dgm:if name="Name29" func="var" arg="dir" op="equ" val="norm">
                                        <dgm:alg type="hierChild">
                                          <dgm:param type="linDir" val="fromL"/>
                                        </dgm:alg>
                                      </dgm:if>
                                      <dgm:else name="Name30">
                                        <dgm:alg type="hierChild">
                                          <dgm:param type="linDir" val="fromR"/>
                                        </dgm:alg>
                                      </dgm:else>
                                    </dgm:choose>
                                    <dgm:shape xmlns:r="http://schemas.openxmlformats.org/officeDocument/2006/relationships" r:blip="">
                                      <dgm:adjLst/>
                                    </dgm:shape>
                                    <dgm:presOf/>
                                    <dgm:constrLst/>
                                    <dgm:ruleLst/>
                                    <dgm:forEach name="Name31" ref="repeat"/>
                                  </dgm:layoutNode>
                                </dgm:layoutNode>
                              </dgm:forEach>
                            </dgm:forEach>
                          </dgm:layoutNode>
                        </dgm:layoutNode>
                      </dgm:forEach>
                    </dgm:forEach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mp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tmp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14882</xdr:colOff>
      <xdr:row>4</xdr:row>
      <xdr:rowOff>12103</xdr:rowOff>
    </xdr:from>
    <xdr:to>
      <xdr:col>3</xdr:col>
      <xdr:colOff>241498</xdr:colOff>
      <xdr:row>6</xdr:row>
      <xdr:rowOff>68460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B763954F-519F-B251-B807-2E1302A9AF56}"/>
            </a:ext>
          </a:extLst>
        </xdr:cNvPr>
        <xdr:cNvSpPr/>
      </xdr:nvSpPr>
      <xdr:spPr>
        <a:xfrm rot="7646201">
          <a:off x="1743074" y="843755"/>
          <a:ext cx="413544" cy="226616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402033</xdr:colOff>
      <xdr:row>6</xdr:row>
      <xdr:rowOff>115888</xdr:rowOff>
    </xdr:from>
    <xdr:to>
      <xdr:col>3</xdr:col>
      <xdr:colOff>116285</xdr:colOff>
      <xdr:row>7</xdr:row>
      <xdr:rowOff>175418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E4D4487-EC32-67FF-C34A-D5EB74A4C21F}"/>
            </a:ext>
          </a:extLst>
        </xdr:cNvPr>
        <xdr:cNvSpPr/>
      </xdr:nvSpPr>
      <xdr:spPr>
        <a:xfrm>
          <a:off x="1616471" y="1211263"/>
          <a:ext cx="321470" cy="238124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3</xdr:col>
      <xdr:colOff>190500</xdr:colOff>
      <xdr:row>4</xdr:row>
      <xdr:rowOff>112711</xdr:rowOff>
    </xdr:from>
    <xdr:ext cx="1324017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283C71E-0950-8AD4-7BDD-5105B755D299}"/>
            </a:ext>
          </a:extLst>
        </xdr:cNvPr>
        <xdr:cNvSpPr txBox="1"/>
      </xdr:nvSpPr>
      <xdr:spPr>
        <a:xfrm>
          <a:off x="2012156" y="850899"/>
          <a:ext cx="132401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Object Instantiation</a:t>
          </a:r>
        </a:p>
      </xdr:txBody>
    </xdr:sp>
    <xdr:clientData/>
  </xdr:oneCellAnchor>
  <xdr:oneCellAnchor>
    <xdr:from>
      <xdr:col>1</xdr:col>
      <xdr:colOff>368696</xdr:colOff>
      <xdr:row>4</xdr:row>
      <xdr:rowOff>396</xdr:rowOff>
    </xdr:from>
    <xdr:ext cx="311304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45B9968-9BE3-D43A-5D0D-370D14064E25}"/>
            </a:ext>
          </a:extLst>
        </xdr:cNvPr>
        <xdr:cNvSpPr txBox="1"/>
      </xdr:nvSpPr>
      <xdr:spPr>
        <a:xfrm>
          <a:off x="975915" y="738584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s1</a:t>
          </a:r>
        </a:p>
      </xdr:txBody>
    </xdr:sp>
    <xdr:clientData/>
  </xdr:oneCellAnchor>
  <xdr:twoCellAnchor>
    <xdr:from>
      <xdr:col>2</xdr:col>
      <xdr:colOff>75956</xdr:colOff>
      <xdr:row>4</xdr:row>
      <xdr:rowOff>132676</xdr:rowOff>
    </xdr:from>
    <xdr:to>
      <xdr:col>2</xdr:col>
      <xdr:colOff>449111</xdr:colOff>
      <xdr:row>6</xdr:row>
      <xdr:rowOff>151225</xdr:rowOff>
    </xdr:to>
    <xdr:cxnSp macro="">
      <xdr:nvCxnSpPr>
        <xdr:cNvPr id="7" name="Connector: Curved 6">
          <a:extLst>
            <a:ext uri="{FF2B5EF4-FFF2-40B4-BE49-F238E27FC236}">
              <a16:creationId xmlns:a16="http://schemas.microsoft.com/office/drawing/2014/main" id="{558120BA-F47E-E3AD-8D6F-E47458F0D957}"/>
            </a:ext>
          </a:extLst>
        </xdr:cNvPr>
        <xdr:cNvCxnSpPr>
          <a:cxnSpLocks/>
          <a:stCxn id="5" idx="3"/>
          <a:endCxn id="3" idx="1"/>
        </xdr:cNvCxnSpPr>
      </xdr:nvCxnSpPr>
      <xdr:spPr>
        <a:xfrm>
          <a:off x="1290394" y="870864"/>
          <a:ext cx="373155" cy="375736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116284</xdr:colOff>
      <xdr:row>5</xdr:row>
      <xdr:rowOff>163980</xdr:rowOff>
    </xdr:from>
    <xdr:to>
      <xdr:col>4</xdr:col>
      <xdr:colOff>219384</xdr:colOff>
      <xdr:row>7</xdr:row>
      <xdr:rowOff>74442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291A3C2A-F595-C06A-60EB-200103EB2963}"/>
            </a:ext>
          </a:extLst>
        </xdr:cNvPr>
        <xdr:cNvGrpSpPr/>
      </xdr:nvGrpSpPr>
      <xdr:grpSpPr>
        <a:xfrm>
          <a:off x="1937940" y="1140293"/>
          <a:ext cx="710319" cy="291462"/>
          <a:chOff x="1934492" y="1080690"/>
          <a:chExt cx="716943" cy="264560"/>
        </a:xfrm>
      </xdr:grpSpPr>
      <xdr:cxnSp macro="">
        <xdr:nvCxnSpPr>
          <xdr:cNvPr id="9" name="Straight Connector 8">
            <a:extLst>
              <a:ext uri="{FF2B5EF4-FFF2-40B4-BE49-F238E27FC236}">
                <a16:creationId xmlns:a16="http://schemas.microsoft.com/office/drawing/2014/main" id="{6FA670C1-1271-776B-1CE5-B215F290A9D8}"/>
              </a:ext>
            </a:extLst>
          </xdr:cNvPr>
          <xdr:cNvCxnSpPr>
            <a:stCxn id="3" idx="6"/>
          </xdr:cNvCxnSpPr>
        </xdr:nvCxnSpPr>
        <xdr:spPr>
          <a:xfrm flipV="1">
            <a:off x="1934492" y="1235472"/>
            <a:ext cx="268164" cy="93471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DBBA603F-88C5-72E4-B682-510968ABEE76}"/>
              </a:ext>
            </a:extLst>
          </xdr:cNvPr>
          <xdr:cNvSpPr txBox="1"/>
        </xdr:nvSpPr>
        <xdr:spPr>
          <a:xfrm>
            <a:off x="2125265" y="1080690"/>
            <a:ext cx="526170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Name</a:t>
            </a:r>
          </a:p>
        </xdr:txBody>
      </xdr:sp>
    </xdr:grpSp>
    <xdr:clientData/>
  </xdr:twoCellAnchor>
  <xdr:twoCellAnchor>
    <xdr:from>
      <xdr:col>3</xdr:col>
      <xdr:colOff>116288</xdr:colOff>
      <xdr:row>7</xdr:row>
      <xdr:rowOff>57941</xdr:rowOff>
    </xdr:from>
    <xdr:to>
      <xdr:col>4</xdr:col>
      <xdr:colOff>477844</xdr:colOff>
      <xdr:row>9</xdr:row>
      <xdr:rowOff>56477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4E0CF8B8-0068-AA37-7470-A681B131B965}"/>
            </a:ext>
          </a:extLst>
        </xdr:cNvPr>
        <xdr:cNvGrpSpPr/>
      </xdr:nvGrpSpPr>
      <xdr:grpSpPr>
        <a:xfrm>
          <a:off x="1937944" y="1415254"/>
          <a:ext cx="968775" cy="379536"/>
          <a:chOff x="1877758" y="992577"/>
          <a:chExt cx="962867" cy="343822"/>
        </a:xfrm>
      </xdr:grpSpPr>
      <xdr:cxnSp macro="">
        <xdr:nvCxnSpPr>
          <xdr:cNvPr id="19" name="Straight Connector 18">
            <a:extLst>
              <a:ext uri="{FF2B5EF4-FFF2-40B4-BE49-F238E27FC236}">
                <a16:creationId xmlns:a16="http://schemas.microsoft.com/office/drawing/2014/main" id="{2FFBC017-B747-C205-5FCB-73B65AE42C0B}"/>
              </a:ext>
            </a:extLst>
          </xdr:cNvPr>
          <xdr:cNvCxnSpPr>
            <a:stCxn id="3" idx="6"/>
          </xdr:cNvCxnSpPr>
        </xdr:nvCxnSpPr>
        <xdr:spPr>
          <a:xfrm>
            <a:off x="1877758" y="992577"/>
            <a:ext cx="324898" cy="24289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DE1EA0DF-D10B-535E-A80C-00D02BEB7D6C}"/>
              </a:ext>
            </a:extLst>
          </xdr:cNvPr>
          <xdr:cNvSpPr txBox="1"/>
        </xdr:nvSpPr>
        <xdr:spPr>
          <a:xfrm>
            <a:off x="2125265" y="1080690"/>
            <a:ext cx="715360" cy="25570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CGPA:3.2</a:t>
            </a:r>
          </a:p>
        </xdr:txBody>
      </xdr:sp>
    </xdr:grpSp>
    <xdr:clientData/>
  </xdr:twoCellAnchor>
  <xdr:oneCellAnchor>
    <xdr:from>
      <xdr:col>1</xdr:col>
      <xdr:colOff>383777</xdr:colOff>
      <xdr:row>6</xdr:row>
      <xdr:rowOff>36115</xdr:rowOff>
    </xdr:from>
    <xdr:ext cx="311304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F6DC675-B133-A1F1-5C79-A1B21225B877}"/>
            </a:ext>
          </a:extLst>
        </xdr:cNvPr>
        <xdr:cNvSpPr txBox="1"/>
      </xdr:nvSpPr>
      <xdr:spPr>
        <a:xfrm>
          <a:off x="990996" y="1131490"/>
          <a:ext cx="3113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s2</a:t>
          </a:r>
        </a:p>
      </xdr:txBody>
    </xdr:sp>
    <xdr:clientData/>
  </xdr:oneCellAnchor>
  <xdr:twoCellAnchor>
    <xdr:from>
      <xdr:col>2</xdr:col>
      <xdr:colOff>31506</xdr:colOff>
      <xdr:row>7</xdr:row>
      <xdr:rowOff>10438</xdr:rowOff>
    </xdr:from>
    <xdr:to>
      <xdr:col>2</xdr:col>
      <xdr:colOff>402033</xdr:colOff>
      <xdr:row>7</xdr:row>
      <xdr:rowOff>57944</xdr:rowOff>
    </xdr:to>
    <xdr:cxnSp macro="">
      <xdr:nvCxnSpPr>
        <xdr:cNvPr id="26" name="Connector: Curved 25">
          <a:extLst>
            <a:ext uri="{FF2B5EF4-FFF2-40B4-BE49-F238E27FC236}">
              <a16:creationId xmlns:a16="http://schemas.microsoft.com/office/drawing/2014/main" id="{88808FA0-391F-1C20-913F-827CC87D151A}"/>
            </a:ext>
          </a:extLst>
        </xdr:cNvPr>
        <xdr:cNvCxnSpPr>
          <a:cxnSpLocks/>
          <a:endCxn id="3" idx="2"/>
        </xdr:cNvCxnSpPr>
      </xdr:nvCxnSpPr>
      <xdr:spPr>
        <a:xfrm>
          <a:off x="1245944" y="1284407"/>
          <a:ext cx="370527" cy="4750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171207</xdr:colOff>
      <xdr:row>6</xdr:row>
      <xdr:rowOff>105689</xdr:rowOff>
    </xdr:from>
    <xdr:to>
      <xdr:col>5</xdr:col>
      <xdr:colOff>339328</xdr:colOff>
      <xdr:row>6</xdr:row>
      <xdr:rowOff>160734</xdr:rowOff>
    </xdr:to>
    <xdr:cxnSp macro="">
      <xdr:nvCxnSpPr>
        <xdr:cNvPr id="28" name="Connector: Curved 27">
          <a:extLst>
            <a:ext uri="{FF2B5EF4-FFF2-40B4-BE49-F238E27FC236}">
              <a16:creationId xmlns:a16="http://schemas.microsoft.com/office/drawing/2014/main" id="{A74763E1-C89A-4ABB-3D39-ECB4F30210D7}"/>
            </a:ext>
          </a:extLst>
        </xdr:cNvPr>
        <xdr:cNvCxnSpPr/>
      </xdr:nvCxnSpPr>
      <xdr:spPr>
        <a:xfrm>
          <a:off x="2600082" y="1201064"/>
          <a:ext cx="775340" cy="5504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345281</xdr:colOff>
      <xdr:row>6</xdr:row>
      <xdr:rowOff>41274</xdr:rowOff>
    </xdr:from>
    <xdr:ext cx="1069203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44A3F265-99EE-5613-4F13-A90982A52A80}"/>
            </a:ext>
          </a:extLst>
        </xdr:cNvPr>
        <xdr:cNvSpPr txBox="1"/>
      </xdr:nvSpPr>
      <xdr:spPr>
        <a:xfrm>
          <a:off x="3381375" y="1136649"/>
          <a:ext cx="106920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"Yong Tau Foo"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3</xdr:row>
      <xdr:rowOff>95250</xdr:rowOff>
    </xdr:from>
    <xdr:to>
      <xdr:col>4</xdr:col>
      <xdr:colOff>390525</xdr:colOff>
      <xdr:row>5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7038E7E-2E42-4176-8E8F-02DBBB530845}"/>
            </a:ext>
          </a:extLst>
        </xdr:cNvPr>
        <xdr:cNvSpPr/>
      </xdr:nvSpPr>
      <xdr:spPr>
        <a:xfrm>
          <a:off x="1870710" y="643890"/>
          <a:ext cx="1080135" cy="35623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/>
            <a:t>Circle</a:t>
          </a:r>
        </a:p>
      </xdr:txBody>
    </xdr:sp>
    <xdr:clientData/>
  </xdr:twoCellAnchor>
  <xdr:twoCellAnchor>
    <xdr:from>
      <xdr:col>2</xdr:col>
      <xdr:colOff>561975</xdr:colOff>
      <xdr:row>5</xdr:row>
      <xdr:rowOff>133350</xdr:rowOff>
    </xdr:from>
    <xdr:to>
      <xdr:col>3</xdr:col>
      <xdr:colOff>47625</xdr:colOff>
      <xdr:row>8</xdr:row>
      <xdr:rowOff>19050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2A6C4623-CBAE-443D-B835-9CC4B391B3E8}"/>
            </a:ext>
          </a:extLst>
        </xdr:cNvPr>
        <xdr:cNvSpPr/>
      </xdr:nvSpPr>
      <xdr:spPr>
        <a:xfrm rot="2258115">
          <a:off x="1842135" y="1047750"/>
          <a:ext cx="125730" cy="4343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276225</xdr:colOff>
      <xdr:row>6</xdr:row>
      <xdr:rowOff>57150</xdr:rowOff>
    </xdr:from>
    <xdr:ext cx="31579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D39F88B-B0C1-4DD9-86FA-3FBF3D21E866}"/>
            </a:ext>
          </a:extLst>
        </xdr:cNvPr>
        <xdr:cNvSpPr txBox="1"/>
      </xdr:nvSpPr>
      <xdr:spPr>
        <a:xfrm>
          <a:off x="916305" y="1154430"/>
          <a:ext cx="3157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c1</a:t>
          </a:r>
        </a:p>
      </xdr:txBody>
    </xdr:sp>
    <xdr:clientData/>
  </xdr:oneCellAnchor>
  <xdr:twoCellAnchor>
    <xdr:from>
      <xdr:col>1</xdr:col>
      <xdr:colOff>592017</xdr:colOff>
      <xdr:row>6</xdr:row>
      <xdr:rowOff>189430</xdr:rowOff>
    </xdr:from>
    <xdr:to>
      <xdr:col>2</xdr:col>
      <xdr:colOff>319088</xdr:colOff>
      <xdr:row>7</xdr:row>
      <xdr:rowOff>114300</xdr:rowOff>
    </xdr:to>
    <xdr:cxnSp macro="">
      <xdr:nvCxnSpPr>
        <xdr:cNvPr id="5" name="Connector: Curved 4">
          <a:extLst>
            <a:ext uri="{FF2B5EF4-FFF2-40B4-BE49-F238E27FC236}">
              <a16:creationId xmlns:a16="http://schemas.microsoft.com/office/drawing/2014/main" id="{115455CA-5F5C-4FE5-8903-D61910642BB0}"/>
            </a:ext>
          </a:extLst>
        </xdr:cNvPr>
        <xdr:cNvCxnSpPr>
          <a:stCxn id="4" idx="3"/>
          <a:endCxn id="7" idx="0"/>
        </xdr:cNvCxnSpPr>
      </xdr:nvCxnSpPr>
      <xdr:spPr>
        <a:xfrm>
          <a:off x="1232097" y="1279090"/>
          <a:ext cx="367151" cy="115370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7</xdr:row>
      <xdr:rowOff>28575</xdr:rowOff>
    </xdr:from>
    <xdr:to>
      <xdr:col>3</xdr:col>
      <xdr:colOff>465732</xdr:colOff>
      <xdr:row>9</xdr:row>
      <xdr:rowOff>66675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73AED8F-11A2-4071-BF1C-E1FC6CE2BE31}"/>
            </a:ext>
          </a:extLst>
        </xdr:cNvPr>
        <xdr:cNvGrpSpPr/>
      </xdr:nvGrpSpPr>
      <xdr:grpSpPr>
        <a:xfrm>
          <a:off x="1374228" y="1362075"/>
          <a:ext cx="924245" cy="419100"/>
          <a:chOff x="1374228" y="1362075"/>
          <a:chExt cx="924245" cy="419100"/>
        </a:xfrm>
      </xdr:grpSpPr>
      <xdr:sp macro="" textlink="">
        <xdr:nvSpPr>
          <xdr:cNvPr id="7" name="Oval 6">
            <a:extLst>
              <a:ext uri="{FF2B5EF4-FFF2-40B4-BE49-F238E27FC236}">
                <a16:creationId xmlns:a16="http://schemas.microsoft.com/office/drawing/2014/main" id="{11159A46-65D8-4BDC-35C7-9B956081BB1D}"/>
              </a:ext>
            </a:extLst>
          </xdr:cNvPr>
          <xdr:cNvSpPr/>
        </xdr:nvSpPr>
        <xdr:spPr>
          <a:xfrm>
            <a:off x="1374228" y="1447800"/>
            <a:ext cx="333375" cy="333375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BFB2D5ED-8703-B825-AC7E-30E88399EA69}"/>
              </a:ext>
            </a:extLst>
          </xdr:cNvPr>
          <xdr:cNvCxnSpPr>
            <a:stCxn id="7" idx="6"/>
          </xdr:cNvCxnSpPr>
        </xdr:nvCxnSpPr>
        <xdr:spPr>
          <a:xfrm flipV="1">
            <a:off x="1707603" y="1514475"/>
            <a:ext cx="191813" cy="1000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980916FB-47CF-2B94-FBB1-192E8C78FE7A}"/>
              </a:ext>
            </a:extLst>
          </xdr:cNvPr>
          <xdr:cNvSpPr txBox="1"/>
        </xdr:nvSpPr>
        <xdr:spPr>
          <a:xfrm>
            <a:off x="1812378" y="1362075"/>
            <a:ext cx="48609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r:100</a:t>
            </a:r>
          </a:p>
        </xdr:txBody>
      </xdr:sp>
    </xdr:grpSp>
    <xdr:clientData/>
  </xdr:twoCellAnchor>
  <xdr:oneCellAnchor>
    <xdr:from>
      <xdr:col>1</xdr:col>
      <xdr:colOff>238125</xdr:colOff>
      <xdr:row>10</xdr:row>
      <xdr:rowOff>9525</xdr:rowOff>
    </xdr:from>
    <xdr:ext cx="31579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FB8601CC-E587-4F81-AC02-23536ADB8D59}"/>
            </a:ext>
          </a:extLst>
        </xdr:cNvPr>
        <xdr:cNvSpPr txBox="1"/>
      </xdr:nvSpPr>
      <xdr:spPr>
        <a:xfrm>
          <a:off x="878205" y="1838325"/>
          <a:ext cx="3157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c2</a:t>
          </a:r>
        </a:p>
      </xdr:txBody>
    </xdr:sp>
    <xdr:clientData/>
  </xdr:oneCellAnchor>
  <xdr:twoCellAnchor>
    <xdr:from>
      <xdr:col>1</xdr:col>
      <xdr:colOff>553917</xdr:colOff>
      <xdr:row>9</xdr:row>
      <xdr:rowOff>66675</xdr:rowOff>
    </xdr:from>
    <xdr:to>
      <xdr:col>2</xdr:col>
      <xdr:colOff>319088</xdr:colOff>
      <xdr:row>10</xdr:row>
      <xdr:rowOff>141805</xdr:rowOff>
    </xdr:to>
    <xdr:cxnSp macro="">
      <xdr:nvCxnSpPr>
        <xdr:cNvPr id="11" name="Connector: Curved 10">
          <a:extLst>
            <a:ext uri="{FF2B5EF4-FFF2-40B4-BE49-F238E27FC236}">
              <a16:creationId xmlns:a16="http://schemas.microsoft.com/office/drawing/2014/main" id="{B0182F71-C995-4A7E-B3E8-0D16A1CE90E9}"/>
            </a:ext>
          </a:extLst>
        </xdr:cNvPr>
        <xdr:cNvCxnSpPr>
          <a:stCxn id="10" idx="3"/>
          <a:endCxn id="7" idx="4"/>
        </xdr:cNvCxnSpPr>
      </xdr:nvCxnSpPr>
      <xdr:spPr>
        <a:xfrm flipV="1">
          <a:off x="1193997" y="1712595"/>
          <a:ext cx="405251" cy="258010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244367</xdr:colOff>
      <xdr:row>7</xdr:row>
      <xdr:rowOff>146816</xdr:rowOff>
    </xdr:from>
    <xdr:to>
      <xdr:col>5</xdr:col>
      <xdr:colOff>557698</xdr:colOff>
      <xdr:row>9</xdr:row>
      <xdr:rowOff>181106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914561DD-AB12-42D4-93A1-EE71D25180BB}"/>
            </a:ext>
          </a:extLst>
        </xdr:cNvPr>
        <xdr:cNvGrpSpPr/>
      </xdr:nvGrpSpPr>
      <xdr:grpSpPr>
        <a:xfrm>
          <a:off x="2688022" y="1480316"/>
          <a:ext cx="924245" cy="415290"/>
          <a:chOff x="1374228" y="1362075"/>
          <a:chExt cx="924245" cy="419100"/>
        </a:xfrm>
      </xdr:grpSpPr>
      <xdr:sp macro="" textlink="">
        <xdr:nvSpPr>
          <xdr:cNvPr id="13" name="Oval 12">
            <a:extLst>
              <a:ext uri="{FF2B5EF4-FFF2-40B4-BE49-F238E27FC236}">
                <a16:creationId xmlns:a16="http://schemas.microsoft.com/office/drawing/2014/main" id="{2EAC49C1-DDFD-DC00-3564-00A3271D334A}"/>
              </a:ext>
            </a:extLst>
          </xdr:cNvPr>
          <xdr:cNvSpPr/>
        </xdr:nvSpPr>
        <xdr:spPr>
          <a:xfrm>
            <a:off x="1374228" y="1447800"/>
            <a:ext cx="333375" cy="333375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64014375-30AE-3C05-566B-0B9D12BF3042}"/>
              </a:ext>
            </a:extLst>
          </xdr:cNvPr>
          <xdr:cNvCxnSpPr>
            <a:stCxn id="13" idx="6"/>
          </xdr:cNvCxnSpPr>
        </xdr:nvCxnSpPr>
        <xdr:spPr>
          <a:xfrm flipV="1">
            <a:off x="1707603" y="1514475"/>
            <a:ext cx="191813" cy="10001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F5043817-4980-0152-514E-0BF8DB166E90}"/>
              </a:ext>
            </a:extLst>
          </xdr:cNvPr>
          <xdr:cNvSpPr txBox="1"/>
        </xdr:nvSpPr>
        <xdr:spPr>
          <a:xfrm>
            <a:off x="1812378" y="1362075"/>
            <a:ext cx="48609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r:100</a:t>
            </a:r>
          </a:p>
        </xdr:txBody>
      </xdr:sp>
    </xdr:grpSp>
    <xdr:clientData/>
  </xdr:twoCellAnchor>
  <xdr:twoCellAnchor>
    <xdr:from>
      <xdr:col>4</xdr:col>
      <xdr:colOff>154702</xdr:colOff>
      <xdr:row>5</xdr:row>
      <xdr:rowOff>133349</xdr:rowOff>
    </xdr:from>
    <xdr:to>
      <xdr:col>4</xdr:col>
      <xdr:colOff>251265</xdr:colOff>
      <xdr:row>8</xdr:row>
      <xdr:rowOff>19049</xdr:rowOff>
    </xdr:to>
    <xdr:sp macro="" textlink="">
      <xdr:nvSpPr>
        <xdr:cNvPr id="16" name="Arrow: Down 15">
          <a:extLst>
            <a:ext uri="{FF2B5EF4-FFF2-40B4-BE49-F238E27FC236}">
              <a16:creationId xmlns:a16="http://schemas.microsoft.com/office/drawing/2014/main" id="{15F4630F-118E-4963-8C48-A08A7CB8DE62}"/>
            </a:ext>
          </a:extLst>
        </xdr:cNvPr>
        <xdr:cNvSpPr/>
      </xdr:nvSpPr>
      <xdr:spPr>
        <a:xfrm rot="19682215">
          <a:off x="2715022" y="1047749"/>
          <a:ext cx="96563" cy="43434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402350</xdr:colOff>
      <xdr:row>9</xdr:row>
      <xdr:rowOff>167180</xdr:rowOff>
    </xdr:from>
    <xdr:ext cx="315792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6600F1A-8AFB-4DC2-90BE-5A157F0D2B3E}"/>
            </a:ext>
          </a:extLst>
        </xdr:cNvPr>
        <xdr:cNvSpPr txBox="1"/>
      </xdr:nvSpPr>
      <xdr:spPr>
        <a:xfrm>
          <a:off x="3602750" y="1813100"/>
          <a:ext cx="3157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c3</a:t>
          </a:r>
        </a:p>
      </xdr:txBody>
    </xdr:sp>
    <xdr:clientData/>
  </xdr:oneCellAnchor>
  <xdr:twoCellAnchor>
    <xdr:from>
      <xdr:col>4</xdr:col>
      <xdr:colOff>528920</xdr:colOff>
      <xdr:row>9</xdr:row>
      <xdr:rowOff>136094</xdr:rowOff>
    </xdr:from>
    <xdr:to>
      <xdr:col>5</xdr:col>
      <xdr:colOff>402350</xdr:colOff>
      <xdr:row>10</xdr:row>
      <xdr:rowOff>108960</xdr:rowOff>
    </xdr:to>
    <xdr:cxnSp macro="">
      <xdr:nvCxnSpPr>
        <xdr:cNvPr id="18" name="Connector: Curved 17">
          <a:extLst>
            <a:ext uri="{FF2B5EF4-FFF2-40B4-BE49-F238E27FC236}">
              <a16:creationId xmlns:a16="http://schemas.microsoft.com/office/drawing/2014/main" id="{FE5D932D-DFCA-45A7-8941-38FE70A63BE0}"/>
            </a:ext>
          </a:extLst>
        </xdr:cNvPr>
        <xdr:cNvCxnSpPr>
          <a:stCxn id="17" idx="1"/>
          <a:endCxn id="13" idx="5"/>
        </xdr:cNvCxnSpPr>
      </xdr:nvCxnSpPr>
      <xdr:spPr>
        <a:xfrm rot="10800000">
          <a:off x="3089240" y="1782014"/>
          <a:ext cx="513510" cy="155746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569562</xdr:colOff>
      <xdr:row>4</xdr:row>
      <xdr:rowOff>60797</xdr:rowOff>
    </xdr:from>
    <xdr:to>
      <xdr:col>2</xdr:col>
      <xdr:colOff>98134</xdr:colOff>
      <xdr:row>5</xdr:row>
      <xdr:rowOff>155536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43DE7EDB-7CF8-47BB-AE1D-0826E0F7E01D}"/>
            </a:ext>
          </a:extLst>
        </xdr:cNvPr>
        <xdr:cNvSpPr/>
      </xdr:nvSpPr>
      <xdr:spPr>
        <a:xfrm rot="1742237">
          <a:off x="1209642" y="792317"/>
          <a:ext cx="168652" cy="277619"/>
        </a:xfrm>
        <a:prstGeom prst="down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472340</xdr:colOff>
      <xdr:row>4</xdr:row>
      <xdr:rowOff>113347</xdr:rowOff>
    </xdr:from>
    <xdr:to>
      <xdr:col>3</xdr:col>
      <xdr:colOff>912</xdr:colOff>
      <xdr:row>6</xdr:row>
      <xdr:rowOff>24155</xdr:rowOff>
    </xdr:to>
    <xdr:sp macro="" textlink="">
      <xdr:nvSpPr>
        <xdr:cNvPr id="3" name="Arrow: Down 2">
          <a:extLst>
            <a:ext uri="{FF2B5EF4-FFF2-40B4-BE49-F238E27FC236}">
              <a16:creationId xmlns:a16="http://schemas.microsoft.com/office/drawing/2014/main" id="{397FC9EE-44D0-46C3-B16B-C853B6B955D3}"/>
            </a:ext>
          </a:extLst>
        </xdr:cNvPr>
        <xdr:cNvSpPr/>
      </xdr:nvSpPr>
      <xdr:spPr>
        <a:xfrm rot="20358957">
          <a:off x="1752500" y="844867"/>
          <a:ext cx="168652" cy="276568"/>
        </a:xfrm>
        <a:prstGeom prst="down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196729</xdr:colOff>
      <xdr:row>4</xdr:row>
      <xdr:rowOff>118135</xdr:rowOff>
    </xdr:from>
    <xdr:to>
      <xdr:col>2</xdr:col>
      <xdr:colOff>366432</xdr:colOff>
      <xdr:row>8</xdr:row>
      <xdr:rowOff>175578</xdr:rowOff>
    </xdr:to>
    <xdr:sp macro="" textlink="">
      <xdr:nvSpPr>
        <xdr:cNvPr id="4" name="Arrow: Down 3">
          <a:extLst>
            <a:ext uri="{FF2B5EF4-FFF2-40B4-BE49-F238E27FC236}">
              <a16:creationId xmlns:a16="http://schemas.microsoft.com/office/drawing/2014/main" id="{D69F2A5C-B5DE-40C8-84DB-281923505180}"/>
            </a:ext>
          </a:extLst>
        </xdr:cNvPr>
        <xdr:cNvSpPr/>
      </xdr:nvSpPr>
      <xdr:spPr>
        <a:xfrm rot="207032">
          <a:off x="1476889" y="849655"/>
          <a:ext cx="169703" cy="788963"/>
        </a:xfrm>
        <a:prstGeom prst="down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428625</xdr:colOff>
      <xdr:row>5</xdr:row>
      <xdr:rowOff>152400</xdr:rowOff>
    </xdr:from>
    <xdr:to>
      <xdr:col>2</xdr:col>
      <xdr:colOff>85725</xdr:colOff>
      <xdr:row>7</xdr:row>
      <xdr:rowOff>57150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793519C-658F-4AB0-948A-A5559D3A63B9}"/>
            </a:ext>
          </a:extLst>
        </xdr:cNvPr>
        <xdr:cNvSpPr/>
      </xdr:nvSpPr>
      <xdr:spPr>
        <a:xfrm>
          <a:off x="1068705" y="1066800"/>
          <a:ext cx="297180" cy="27051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A</a:t>
          </a:r>
        </a:p>
      </xdr:txBody>
    </xdr:sp>
    <xdr:clientData/>
  </xdr:twoCellAnchor>
  <xdr:oneCellAnchor>
    <xdr:from>
      <xdr:col>0</xdr:col>
      <xdr:colOff>476250</xdr:colOff>
      <xdr:row>4</xdr:row>
      <xdr:rowOff>161925</xdr:rowOff>
    </xdr:from>
    <xdr:ext cx="149116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DC8C9E2-7019-4854-B5A7-A5DF2F59B12B}"/>
            </a:ext>
          </a:extLst>
        </xdr:cNvPr>
        <xdr:cNvSpPr txBox="1"/>
      </xdr:nvSpPr>
      <xdr:spPr>
        <a:xfrm>
          <a:off x="476250" y="893445"/>
          <a:ext cx="149116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n-US" sz="1100"/>
            <a:t>a</a:t>
          </a:r>
        </a:p>
      </xdr:txBody>
    </xdr:sp>
    <xdr:clientData/>
  </xdr:oneCellAnchor>
  <xdr:twoCellAnchor>
    <xdr:from>
      <xdr:col>2</xdr:col>
      <xdr:colOff>495300</xdr:colOff>
      <xdr:row>6</xdr:row>
      <xdr:rowOff>38100</xdr:rowOff>
    </xdr:from>
    <xdr:to>
      <xdr:col>3</xdr:col>
      <xdr:colOff>152400</xdr:colOff>
      <xdr:row>7</xdr:row>
      <xdr:rowOff>133350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73FFDF1-5734-4C91-AA12-49296F194165}"/>
            </a:ext>
          </a:extLst>
        </xdr:cNvPr>
        <xdr:cNvSpPr/>
      </xdr:nvSpPr>
      <xdr:spPr>
        <a:xfrm>
          <a:off x="1775460" y="1135380"/>
          <a:ext cx="297180" cy="27813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B</a:t>
          </a:r>
        </a:p>
      </xdr:txBody>
    </xdr:sp>
    <xdr:clientData/>
  </xdr:twoCellAnchor>
  <xdr:oneCellAnchor>
    <xdr:from>
      <xdr:col>3</xdr:col>
      <xdr:colOff>400050</xdr:colOff>
      <xdr:row>5</xdr:row>
      <xdr:rowOff>51238</xdr:rowOff>
    </xdr:from>
    <xdr:ext cx="125467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4BD46D84-443F-41C7-8B2D-34D11A1D607E}"/>
            </a:ext>
          </a:extLst>
        </xdr:cNvPr>
        <xdr:cNvSpPr txBox="1"/>
      </xdr:nvSpPr>
      <xdr:spPr>
        <a:xfrm>
          <a:off x="2320290" y="965638"/>
          <a:ext cx="125467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n-US" sz="1100"/>
            <a:t>b</a:t>
          </a:r>
        </a:p>
      </xdr:txBody>
    </xdr:sp>
    <xdr:clientData/>
  </xdr:oneCellAnchor>
  <xdr:twoCellAnchor>
    <xdr:from>
      <xdr:col>2</xdr:col>
      <xdr:colOff>114300</xdr:colOff>
      <xdr:row>9</xdr:row>
      <xdr:rowOff>19050</xdr:rowOff>
    </xdr:from>
    <xdr:to>
      <xdr:col>2</xdr:col>
      <xdr:colOff>381000</xdr:colOff>
      <xdr:row>10</xdr:row>
      <xdr:rowOff>114300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90E6F5B-8123-46D1-87D5-76F81C320F89}"/>
            </a:ext>
          </a:extLst>
        </xdr:cNvPr>
        <xdr:cNvSpPr/>
      </xdr:nvSpPr>
      <xdr:spPr>
        <a:xfrm>
          <a:off x="1394460" y="1664970"/>
          <a:ext cx="266700" cy="27813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C</a:t>
          </a:r>
        </a:p>
      </xdr:txBody>
    </xdr:sp>
    <xdr:clientData/>
  </xdr:twoCellAnchor>
  <xdr:oneCellAnchor>
    <xdr:from>
      <xdr:col>3</xdr:col>
      <xdr:colOff>40071</xdr:colOff>
      <xdr:row>10</xdr:row>
      <xdr:rowOff>178676</xdr:rowOff>
    </xdr:from>
    <xdr:ext cx="133350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D179E7F-51EE-4A56-932D-7EF0C05BCD2B}"/>
            </a:ext>
          </a:extLst>
        </xdr:cNvPr>
        <xdr:cNvSpPr txBox="1"/>
      </xdr:nvSpPr>
      <xdr:spPr>
        <a:xfrm>
          <a:off x="1960311" y="2007476"/>
          <a:ext cx="133350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ctr">
          <a:spAutoFit/>
        </a:bodyPr>
        <a:lstStyle/>
        <a:p>
          <a:pPr algn="ctr"/>
          <a:r>
            <a:rPr lang="en-US" sz="1100"/>
            <a:t>c</a:t>
          </a:r>
        </a:p>
      </xdr:txBody>
    </xdr:sp>
    <xdr:clientData/>
  </xdr:oneCellAnchor>
  <xdr:twoCellAnchor>
    <xdr:from>
      <xdr:col>0</xdr:col>
      <xdr:colOff>625366</xdr:colOff>
      <xdr:row>5</xdr:row>
      <xdr:rowOff>64108</xdr:rowOff>
    </xdr:from>
    <xdr:to>
      <xdr:col>1</xdr:col>
      <xdr:colOff>428625</xdr:colOff>
      <xdr:row>6</xdr:row>
      <xdr:rowOff>104775</xdr:rowOff>
    </xdr:to>
    <xdr:cxnSp macro="">
      <xdr:nvCxnSpPr>
        <xdr:cNvPr id="11" name="Connector: Curved 10">
          <a:extLst>
            <a:ext uri="{FF2B5EF4-FFF2-40B4-BE49-F238E27FC236}">
              <a16:creationId xmlns:a16="http://schemas.microsoft.com/office/drawing/2014/main" id="{7B037584-F7B7-40E4-8CA6-F135CFC32F04}"/>
            </a:ext>
          </a:extLst>
        </xdr:cNvPr>
        <xdr:cNvCxnSpPr>
          <a:cxnSpLocks/>
          <a:stCxn id="6" idx="3"/>
          <a:endCxn id="5" idx="2"/>
        </xdr:cNvCxnSpPr>
      </xdr:nvCxnSpPr>
      <xdr:spPr>
        <a:xfrm>
          <a:off x="625366" y="978508"/>
          <a:ext cx="443339" cy="22354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402349</xdr:colOff>
      <xdr:row>2</xdr:row>
      <xdr:rowOff>96564</xdr:rowOff>
    </xdr:from>
    <xdr:to>
      <xdr:col>4</xdr:col>
      <xdr:colOff>59449</xdr:colOff>
      <xdr:row>4</xdr:row>
      <xdr:rowOff>1314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89B22CB1-E9AF-4B9C-BCBA-25BF49371A8C}"/>
            </a:ext>
          </a:extLst>
        </xdr:cNvPr>
        <xdr:cNvSpPr/>
      </xdr:nvSpPr>
      <xdr:spPr>
        <a:xfrm>
          <a:off x="2322589" y="462324"/>
          <a:ext cx="297180" cy="27051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D</a:t>
          </a:r>
        </a:p>
      </xdr:txBody>
    </xdr:sp>
    <xdr:clientData/>
  </xdr:twoCellAnchor>
  <xdr:twoCellAnchor>
    <xdr:from>
      <xdr:col>2</xdr:col>
      <xdr:colOff>85725</xdr:colOff>
      <xdr:row>6</xdr:row>
      <xdr:rowOff>104775</xdr:rowOff>
    </xdr:from>
    <xdr:to>
      <xdr:col>2</xdr:col>
      <xdr:colOff>495300</xdr:colOff>
      <xdr:row>6</xdr:row>
      <xdr:rowOff>177691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6F3FE6A8-0C4C-48DB-AFE2-DEB16A5F02FC}"/>
            </a:ext>
          </a:extLst>
        </xdr:cNvPr>
        <xdr:cNvCxnSpPr>
          <a:stCxn id="5" idx="6"/>
          <a:endCxn id="7" idx="2"/>
        </xdr:cNvCxnSpPr>
      </xdr:nvCxnSpPr>
      <xdr:spPr>
        <a:xfrm>
          <a:off x="1365885" y="1202055"/>
          <a:ext cx="409575" cy="72916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341944</xdr:colOff>
      <xdr:row>7</xdr:row>
      <xdr:rowOff>133350</xdr:rowOff>
    </xdr:from>
    <xdr:to>
      <xdr:col>3</xdr:col>
      <xdr:colOff>3286</xdr:colOff>
      <xdr:row>9</xdr:row>
      <xdr:rowOff>59935</xdr:rowOff>
    </xdr:to>
    <xdr:cxnSp macro="">
      <xdr:nvCxnSpPr>
        <xdr:cNvPr id="14" name="Connector: Curved 13">
          <a:extLst>
            <a:ext uri="{FF2B5EF4-FFF2-40B4-BE49-F238E27FC236}">
              <a16:creationId xmlns:a16="http://schemas.microsoft.com/office/drawing/2014/main" id="{8EBCEE44-787A-4D19-8FAD-0CCA474C6E8B}"/>
            </a:ext>
          </a:extLst>
        </xdr:cNvPr>
        <xdr:cNvCxnSpPr>
          <a:stCxn id="7" idx="4"/>
          <a:endCxn id="9" idx="7"/>
        </xdr:cNvCxnSpPr>
      </xdr:nvCxnSpPr>
      <xdr:spPr>
        <a:xfrm rot="5400000">
          <a:off x="1626642" y="1408972"/>
          <a:ext cx="292345" cy="301422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561976</xdr:colOff>
      <xdr:row>7</xdr:row>
      <xdr:rowOff>57150</xdr:rowOff>
    </xdr:from>
    <xdr:to>
      <xdr:col>2</xdr:col>
      <xdr:colOff>153358</xdr:colOff>
      <xdr:row>9</xdr:row>
      <xdr:rowOff>60897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86F5111E-9A1B-45AC-A311-0BFF18C5BA93}"/>
            </a:ext>
          </a:extLst>
        </xdr:cNvPr>
        <xdr:cNvCxnSpPr>
          <a:stCxn id="9" idx="1"/>
          <a:endCxn id="5" idx="4"/>
        </xdr:cNvCxnSpPr>
      </xdr:nvCxnSpPr>
      <xdr:spPr>
        <a:xfrm rot="16200000" flipV="1">
          <a:off x="1133033" y="1406333"/>
          <a:ext cx="369507" cy="231462"/>
        </a:xfrm>
        <a:prstGeom prst="curvedConnector3">
          <a:avLst>
            <a:gd name="adj1" fmla="val 50000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108726</xdr:colOff>
      <xdr:row>5</xdr:row>
      <xdr:rowOff>137352</xdr:rowOff>
    </xdr:from>
    <xdr:to>
      <xdr:col>3</xdr:col>
      <xdr:colOff>400051</xdr:colOff>
      <xdr:row>6</xdr:row>
      <xdr:rowOff>78985</xdr:rowOff>
    </xdr:to>
    <xdr:cxnSp macro="">
      <xdr:nvCxnSpPr>
        <xdr:cNvPr id="16" name="Connector: Curved 15">
          <a:extLst>
            <a:ext uri="{FF2B5EF4-FFF2-40B4-BE49-F238E27FC236}">
              <a16:creationId xmlns:a16="http://schemas.microsoft.com/office/drawing/2014/main" id="{EF299D12-0D78-475E-A5C2-EC288CE04F96}"/>
            </a:ext>
          </a:extLst>
        </xdr:cNvPr>
        <xdr:cNvCxnSpPr>
          <a:cxnSpLocks/>
          <a:stCxn id="8" idx="1"/>
          <a:endCxn id="7" idx="7"/>
        </xdr:cNvCxnSpPr>
      </xdr:nvCxnSpPr>
      <xdr:spPr>
        <a:xfrm rot="10800000" flipV="1">
          <a:off x="2028966" y="1051752"/>
          <a:ext cx="291325" cy="124513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381000</xdr:colOff>
      <xdr:row>10</xdr:row>
      <xdr:rowOff>3614</xdr:rowOff>
    </xdr:from>
    <xdr:to>
      <xdr:col>3</xdr:col>
      <xdr:colOff>40071</xdr:colOff>
      <xdr:row>11</xdr:row>
      <xdr:rowOff>109763</xdr:rowOff>
    </xdr:to>
    <xdr:cxnSp macro="">
      <xdr:nvCxnSpPr>
        <xdr:cNvPr id="17" name="Connector: Curved 16">
          <a:extLst>
            <a:ext uri="{FF2B5EF4-FFF2-40B4-BE49-F238E27FC236}">
              <a16:creationId xmlns:a16="http://schemas.microsoft.com/office/drawing/2014/main" id="{1049B3B0-0B62-4220-9178-B0E413B9AD84}"/>
            </a:ext>
          </a:extLst>
        </xdr:cNvPr>
        <xdr:cNvCxnSpPr>
          <a:cxnSpLocks/>
        </xdr:cNvCxnSpPr>
      </xdr:nvCxnSpPr>
      <xdr:spPr>
        <a:xfrm rot="10800000">
          <a:off x="1661160" y="1832414"/>
          <a:ext cx="299151" cy="28902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68387</xdr:colOff>
      <xdr:row>2</xdr:row>
      <xdr:rowOff>104768</xdr:rowOff>
    </xdr:from>
    <xdr:to>
      <xdr:col>3</xdr:col>
      <xdr:colOff>347057</xdr:colOff>
      <xdr:row>3</xdr:row>
      <xdr:rowOff>90540</xdr:rowOff>
    </xdr:to>
    <xdr:sp macro="" textlink="">
      <xdr:nvSpPr>
        <xdr:cNvPr id="18" name="Arrow: Down 17">
          <a:extLst>
            <a:ext uri="{FF2B5EF4-FFF2-40B4-BE49-F238E27FC236}">
              <a16:creationId xmlns:a16="http://schemas.microsoft.com/office/drawing/2014/main" id="{1C40B2D9-C6BE-426B-8595-95F5D2ECC876}"/>
            </a:ext>
          </a:extLst>
        </xdr:cNvPr>
        <xdr:cNvSpPr/>
      </xdr:nvSpPr>
      <xdr:spPr>
        <a:xfrm rot="16765787">
          <a:off x="2043636" y="415519"/>
          <a:ext cx="168652" cy="278670"/>
        </a:xfrm>
        <a:prstGeom prst="down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147636</xdr:rowOff>
    </xdr:from>
    <xdr:to>
      <xdr:col>15</xdr:col>
      <xdr:colOff>561975</xdr:colOff>
      <xdr:row>28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582E576-7343-4D91-B237-737879882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142875</xdr:rowOff>
    </xdr:from>
    <xdr:to>
      <xdr:col>3</xdr:col>
      <xdr:colOff>28575</xdr:colOff>
      <xdr:row>0</xdr:row>
      <xdr:rowOff>609600</xdr:rowOff>
    </xdr:to>
    <xdr:sp macro="" textlink="">
      <xdr:nvSpPr>
        <xdr:cNvPr id="2" name="Speech Bubble: Rectangle 1">
          <a:extLst>
            <a:ext uri="{FF2B5EF4-FFF2-40B4-BE49-F238E27FC236}">
              <a16:creationId xmlns:a16="http://schemas.microsoft.com/office/drawing/2014/main" id="{C910B6E0-E0FC-461A-9D65-1A02FBDCB856}"/>
            </a:ext>
          </a:extLst>
        </xdr:cNvPr>
        <xdr:cNvSpPr/>
      </xdr:nvSpPr>
      <xdr:spPr>
        <a:xfrm>
          <a:off x="47625" y="142875"/>
          <a:ext cx="1901190" cy="40005"/>
        </a:xfrm>
        <a:prstGeom prst="wedgeRectCallout">
          <a:avLst>
            <a:gd name="adj1" fmla="val 35628"/>
            <a:gd name="adj2" fmla="val 172321"/>
          </a:avLst>
        </a:prstGeom>
        <a:solidFill>
          <a:srgbClr val="FF000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Most Significant Bit </a:t>
          </a:r>
        </a:p>
        <a:p>
          <a:pPr algn="l"/>
          <a:r>
            <a:rPr lang="en-US" sz="1100"/>
            <a:t>(Sign Bit)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3</xdr:row>
      <xdr:rowOff>171450</xdr:rowOff>
    </xdr:from>
    <xdr:to>
      <xdr:col>9</xdr:col>
      <xdr:colOff>161925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66E76D7-9759-4F13-80BA-738AE89651C0}"/>
            </a:ext>
          </a:extLst>
        </xdr:cNvPr>
        <xdr:cNvGrpSpPr/>
      </xdr:nvGrpSpPr>
      <xdr:grpSpPr>
        <a:xfrm>
          <a:off x="3009900" y="742950"/>
          <a:ext cx="2638425" cy="2867025"/>
          <a:chOff x="3009900" y="742950"/>
          <a:chExt cx="2638425" cy="2867025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3399F8F6-58F3-467F-2CB8-26FFACC06CC7}"/>
              </a:ext>
            </a:extLst>
          </xdr:cNvPr>
          <xdr:cNvSpPr/>
        </xdr:nvSpPr>
        <xdr:spPr>
          <a:xfrm>
            <a:off x="3009900" y="742950"/>
            <a:ext cx="2638425" cy="2867025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5B6789D7-5C8E-AB43-80AD-0028221B7F05}"/>
              </a:ext>
            </a:extLst>
          </xdr:cNvPr>
          <xdr:cNvGrpSpPr/>
        </xdr:nvGrpSpPr>
        <xdr:grpSpPr>
          <a:xfrm>
            <a:off x="4276725" y="1905000"/>
            <a:ext cx="1371600" cy="342786"/>
            <a:chOff x="4276725" y="2019300"/>
            <a:chExt cx="1371600" cy="342786"/>
          </a:xfrm>
        </xdr:grpSpPr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C1612A8C-35AD-6AB4-56D6-EC2B5331CE13}"/>
                </a:ext>
              </a:extLst>
            </xdr:cNvPr>
            <xdr:cNvCxnSpPr>
              <a:endCxn id="3" idx="6"/>
            </xdr:cNvCxnSpPr>
          </xdr:nvCxnSpPr>
          <xdr:spPr>
            <a:xfrm flipV="1">
              <a:off x="4276725" y="2290763"/>
              <a:ext cx="1371600" cy="14287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FBA6FF4B-43DC-C91B-A1BF-0EA4218CA7BD}"/>
                </a:ext>
              </a:extLst>
            </xdr:cNvPr>
            <xdr:cNvSpPr txBox="1"/>
          </xdr:nvSpPr>
          <xdr:spPr>
            <a:xfrm>
              <a:off x="4781551" y="2019300"/>
              <a:ext cx="319572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>
                  <a:solidFill>
                    <a:srgbClr val="FFC000"/>
                  </a:solidFill>
                </a:rPr>
                <a:t>r</a:t>
              </a:r>
            </a:p>
          </xdr:txBody>
        </xdr:sp>
      </xdr:grpSp>
    </xdr:grpSp>
    <xdr:clientData/>
  </xdr:twoCellAnchor>
  <xdr:twoCellAnchor>
    <xdr:from>
      <xdr:col>4</xdr:col>
      <xdr:colOff>600633</xdr:colOff>
      <xdr:row>16</xdr:row>
      <xdr:rowOff>142297</xdr:rowOff>
    </xdr:from>
    <xdr:to>
      <xdr:col>5</xdr:col>
      <xdr:colOff>420433</xdr:colOff>
      <xdr:row>19</xdr:row>
      <xdr:rowOff>86267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5563B8CD-E2FC-4E04-945C-D28811E2C3C1}"/>
            </a:ext>
          </a:extLst>
        </xdr:cNvPr>
        <xdr:cNvSpPr/>
      </xdr:nvSpPr>
      <xdr:spPr>
        <a:xfrm rot="2311327">
          <a:off x="3160953" y="3068377"/>
          <a:ext cx="459880" cy="49261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437030</xdr:colOff>
      <xdr:row>20</xdr:row>
      <xdr:rowOff>0</xdr:rowOff>
    </xdr:from>
    <xdr:to>
      <xdr:col>5</xdr:col>
      <xdr:colOff>168089</xdr:colOff>
      <xdr:row>21</xdr:row>
      <xdr:rowOff>145676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C0F3D97-E3C4-4195-B77D-9B4116AFFF97}"/>
            </a:ext>
          </a:extLst>
        </xdr:cNvPr>
        <xdr:cNvSpPr/>
      </xdr:nvSpPr>
      <xdr:spPr>
        <a:xfrm>
          <a:off x="2997350" y="3657600"/>
          <a:ext cx="371139" cy="32855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168089</xdr:colOff>
      <xdr:row>20</xdr:row>
      <xdr:rowOff>11206</xdr:rowOff>
    </xdr:from>
    <xdr:to>
      <xdr:col>5</xdr:col>
      <xdr:colOff>324971</xdr:colOff>
      <xdr:row>20</xdr:row>
      <xdr:rowOff>168088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F1CE5215-42AB-49A3-B8F7-16DAEC7BCC12}"/>
            </a:ext>
          </a:extLst>
        </xdr:cNvPr>
        <xdr:cNvCxnSpPr>
          <a:stCxn id="8" idx="6"/>
        </xdr:cNvCxnSpPr>
      </xdr:nvCxnSpPr>
      <xdr:spPr>
        <a:xfrm flipV="1">
          <a:off x="3368489" y="3668806"/>
          <a:ext cx="156882" cy="1568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257736</xdr:colOff>
      <xdr:row>19</xdr:row>
      <xdr:rowOff>78441</xdr:rowOff>
    </xdr:from>
    <xdr:ext cx="44711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57E613C-EAE2-418B-BE0F-9F7FDE4BACB8}"/>
            </a:ext>
          </a:extLst>
        </xdr:cNvPr>
        <xdr:cNvSpPr txBox="1"/>
      </xdr:nvSpPr>
      <xdr:spPr>
        <a:xfrm>
          <a:off x="3458136" y="3553161"/>
          <a:ext cx="4471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r=20</a:t>
          </a:r>
        </a:p>
      </xdr:txBody>
    </xdr:sp>
    <xdr:clientData/>
  </xdr:oneCellAnchor>
  <xdr:oneCellAnchor>
    <xdr:from>
      <xdr:col>4</xdr:col>
      <xdr:colOff>414617</xdr:colOff>
      <xdr:row>21</xdr:row>
      <xdr:rowOff>156882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E97F47AA-64E1-4840-971F-A013D6B08A0D}"/>
            </a:ext>
          </a:extLst>
        </xdr:cNvPr>
        <xdr:cNvSpPr txBox="1"/>
      </xdr:nvSpPr>
      <xdr:spPr>
        <a:xfrm>
          <a:off x="2974937" y="39973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324411</xdr:colOff>
      <xdr:row>17</xdr:row>
      <xdr:rowOff>68916</xdr:rowOff>
    </xdr:from>
    <xdr:ext cx="42806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11D98731-DEF2-4281-8538-28B8A4B3FC28}"/>
            </a:ext>
          </a:extLst>
        </xdr:cNvPr>
        <xdr:cNvSpPr txBox="1"/>
      </xdr:nvSpPr>
      <xdr:spPr>
        <a:xfrm>
          <a:off x="2244651" y="3177876"/>
          <a:ext cx="4280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</a:t>
          </a:r>
        </a:p>
      </xdr:txBody>
    </xdr:sp>
    <xdr:clientData/>
  </xdr:oneCellAnchor>
  <xdr:twoCellAnchor>
    <xdr:from>
      <xdr:col>3</xdr:col>
      <xdr:colOff>538443</xdr:colOff>
      <xdr:row>18</xdr:row>
      <xdr:rowOff>142976</xdr:rowOff>
    </xdr:from>
    <xdr:to>
      <xdr:col>4</xdr:col>
      <xdr:colOff>486918</xdr:colOff>
      <xdr:row>20</xdr:row>
      <xdr:rowOff>49232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0A45848C-CDC6-4601-A169-9C3DE8548FC6}"/>
            </a:ext>
          </a:extLst>
        </xdr:cNvPr>
        <xdr:cNvCxnSpPr>
          <a:stCxn id="12" idx="2"/>
          <a:endCxn id="8" idx="1"/>
        </xdr:cNvCxnSpPr>
      </xdr:nvCxnSpPr>
      <xdr:spPr>
        <a:xfrm>
          <a:off x="2458683" y="3434816"/>
          <a:ext cx="588555" cy="27201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172011</xdr:colOff>
      <xdr:row>21</xdr:row>
      <xdr:rowOff>59391</xdr:rowOff>
    </xdr:from>
    <xdr:ext cx="42806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7C0AC29-018D-478D-84C4-AF8FDB9EBB82}"/>
            </a:ext>
          </a:extLst>
        </xdr:cNvPr>
        <xdr:cNvSpPr txBox="1"/>
      </xdr:nvSpPr>
      <xdr:spPr>
        <a:xfrm>
          <a:off x="2092251" y="3899871"/>
          <a:ext cx="42806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c2</a:t>
          </a:r>
        </a:p>
      </xdr:txBody>
    </xdr:sp>
    <xdr:clientData/>
  </xdr:oneCellAnchor>
  <xdr:twoCellAnchor>
    <xdr:from>
      <xdr:col>3</xdr:col>
      <xdr:colOff>433668</xdr:colOff>
      <xdr:row>21</xdr:row>
      <xdr:rowOff>96444</xdr:rowOff>
    </xdr:from>
    <xdr:to>
      <xdr:col>4</xdr:col>
      <xdr:colOff>486918</xdr:colOff>
      <xdr:row>22</xdr:row>
      <xdr:rowOff>38201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786E09B4-6A05-4DF9-ADB1-488030ACFE72}"/>
            </a:ext>
          </a:extLst>
        </xdr:cNvPr>
        <xdr:cNvCxnSpPr>
          <a:endCxn id="8" idx="3"/>
        </xdr:cNvCxnSpPr>
      </xdr:nvCxnSpPr>
      <xdr:spPr>
        <a:xfrm flipV="1">
          <a:off x="2353908" y="3936924"/>
          <a:ext cx="693330" cy="12463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3</xdr:row>
      <xdr:rowOff>171450</xdr:rowOff>
    </xdr:from>
    <xdr:to>
      <xdr:col>9</xdr:col>
      <xdr:colOff>161925</xdr:colOff>
      <xdr:row>17</xdr:row>
      <xdr:rowOff>142875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AF60997-8136-4BA4-B65E-C7F8A941CAD9}"/>
            </a:ext>
          </a:extLst>
        </xdr:cNvPr>
        <xdr:cNvGrpSpPr/>
      </xdr:nvGrpSpPr>
      <xdr:grpSpPr>
        <a:xfrm>
          <a:off x="3009900" y="742950"/>
          <a:ext cx="2638425" cy="2867025"/>
          <a:chOff x="3009900" y="742950"/>
          <a:chExt cx="2638425" cy="2867025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5FF7FD6F-EFC7-6EC3-17FD-CC7423DB446D}"/>
              </a:ext>
            </a:extLst>
          </xdr:cNvPr>
          <xdr:cNvSpPr/>
        </xdr:nvSpPr>
        <xdr:spPr>
          <a:xfrm>
            <a:off x="3009900" y="742950"/>
            <a:ext cx="2638425" cy="2867025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6BB49409-A09F-9E37-DFEB-D7D50F3B9D23}"/>
              </a:ext>
            </a:extLst>
          </xdr:cNvPr>
          <xdr:cNvGrpSpPr/>
        </xdr:nvGrpSpPr>
        <xdr:grpSpPr>
          <a:xfrm>
            <a:off x="4276725" y="1905000"/>
            <a:ext cx="1371600" cy="342786"/>
            <a:chOff x="4276725" y="2019300"/>
            <a:chExt cx="1371600" cy="342786"/>
          </a:xfrm>
        </xdr:grpSpPr>
        <xdr:cxnSp macro="">
          <xdr:nvCxnSpPr>
            <xdr:cNvPr id="5" name="Straight Connector 4">
              <a:extLst>
                <a:ext uri="{FF2B5EF4-FFF2-40B4-BE49-F238E27FC236}">
                  <a16:creationId xmlns:a16="http://schemas.microsoft.com/office/drawing/2014/main" id="{DF497B7C-DD9F-7A78-B8AC-B0F5767DA935}"/>
                </a:ext>
              </a:extLst>
            </xdr:cNvPr>
            <xdr:cNvCxnSpPr>
              <a:endCxn id="3" idx="6"/>
            </xdr:cNvCxnSpPr>
          </xdr:nvCxnSpPr>
          <xdr:spPr>
            <a:xfrm flipV="1">
              <a:off x="4276725" y="2290763"/>
              <a:ext cx="1371600" cy="14287"/>
            </a:xfrm>
            <a:prstGeom prst="line">
              <a:avLst/>
            </a:prstGeom>
            <a:ln>
              <a:solidFill>
                <a:srgbClr val="FFFF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id="{2826D308-B198-7882-D435-5DE8BA9ACDC2}"/>
                </a:ext>
              </a:extLst>
            </xdr:cNvPr>
            <xdr:cNvSpPr txBox="1"/>
          </xdr:nvSpPr>
          <xdr:spPr>
            <a:xfrm>
              <a:off x="4781551" y="2019300"/>
              <a:ext cx="319572" cy="34278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600" b="1">
                  <a:solidFill>
                    <a:srgbClr val="FFC000"/>
                  </a:solidFill>
                </a:rPr>
                <a:t>r</a:t>
              </a:r>
            </a:p>
          </xdr:txBody>
        </xdr:sp>
      </xdr:grpSp>
    </xdr:grpSp>
    <xdr:clientData/>
  </xdr:twoCellAnchor>
  <xdr:twoCellAnchor>
    <xdr:from>
      <xdr:col>4</xdr:col>
      <xdr:colOff>600633</xdr:colOff>
      <xdr:row>16</xdr:row>
      <xdr:rowOff>142297</xdr:rowOff>
    </xdr:from>
    <xdr:to>
      <xdr:col>5</xdr:col>
      <xdr:colOff>420433</xdr:colOff>
      <xdr:row>19</xdr:row>
      <xdr:rowOff>86267</xdr:rowOff>
    </xdr:to>
    <xdr:sp macro="" textlink="">
      <xdr:nvSpPr>
        <xdr:cNvPr id="7" name="Arrow: Down 6">
          <a:extLst>
            <a:ext uri="{FF2B5EF4-FFF2-40B4-BE49-F238E27FC236}">
              <a16:creationId xmlns:a16="http://schemas.microsoft.com/office/drawing/2014/main" id="{85E9C6E3-7A06-4B2A-A99A-35771559A99D}"/>
            </a:ext>
          </a:extLst>
        </xdr:cNvPr>
        <xdr:cNvSpPr/>
      </xdr:nvSpPr>
      <xdr:spPr>
        <a:xfrm rot="2311327">
          <a:off x="3160953" y="3068377"/>
          <a:ext cx="459880" cy="49261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437030</xdr:colOff>
      <xdr:row>20</xdr:row>
      <xdr:rowOff>0</xdr:rowOff>
    </xdr:from>
    <xdr:to>
      <xdr:col>5</xdr:col>
      <xdr:colOff>168089</xdr:colOff>
      <xdr:row>21</xdr:row>
      <xdr:rowOff>145676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C103DEB-168E-4D4C-8B48-FB9AF781CC36}"/>
            </a:ext>
          </a:extLst>
        </xdr:cNvPr>
        <xdr:cNvSpPr/>
      </xdr:nvSpPr>
      <xdr:spPr>
        <a:xfrm>
          <a:off x="2997350" y="3657600"/>
          <a:ext cx="371139" cy="32855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c</a:t>
          </a:r>
        </a:p>
      </xdr:txBody>
    </xdr:sp>
    <xdr:clientData/>
  </xdr:twoCellAnchor>
  <xdr:twoCellAnchor>
    <xdr:from>
      <xdr:col>5</xdr:col>
      <xdr:colOff>168089</xdr:colOff>
      <xdr:row>20</xdr:row>
      <xdr:rowOff>11206</xdr:rowOff>
    </xdr:from>
    <xdr:to>
      <xdr:col>5</xdr:col>
      <xdr:colOff>324971</xdr:colOff>
      <xdr:row>20</xdr:row>
      <xdr:rowOff>168088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9123C2C-8AD2-455D-8844-C583A66C4707}"/>
            </a:ext>
          </a:extLst>
        </xdr:cNvPr>
        <xdr:cNvCxnSpPr>
          <a:stCxn id="8" idx="6"/>
        </xdr:cNvCxnSpPr>
      </xdr:nvCxnSpPr>
      <xdr:spPr>
        <a:xfrm flipV="1">
          <a:off x="3368489" y="3668806"/>
          <a:ext cx="156882" cy="1568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257736</xdr:colOff>
      <xdr:row>19</xdr:row>
      <xdr:rowOff>78441</xdr:rowOff>
    </xdr:from>
    <xdr:ext cx="44711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9709FF9-0506-4546-9D61-84EDAB210E42}"/>
            </a:ext>
          </a:extLst>
        </xdr:cNvPr>
        <xdr:cNvSpPr txBox="1"/>
      </xdr:nvSpPr>
      <xdr:spPr>
        <a:xfrm>
          <a:off x="3458136" y="3553161"/>
          <a:ext cx="4471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r=10</a:t>
          </a:r>
        </a:p>
      </xdr:txBody>
    </xdr:sp>
    <xdr:clientData/>
  </xdr:oneCellAnchor>
  <xdr:oneCellAnchor>
    <xdr:from>
      <xdr:col>4</xdr:col>
      <xdr:colOff>414617</xdr:colOff>
      <xdr:row>21</xdr:row>
      <xdr:rowOff>156882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F0295B3-6C0D-437D-8CC5-A564D8C5DBC3}"/>
            </a:ext>
          </a:extLst>
        </xdr:cNvPr>
        <xdr:cNvSpPr txBox="1"/>
      </xdr:nvSpPr>
      <xdr:spPr>
        <a:xfrm>
          <a:off x="2974937" y="399736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7</xdr:col>
      <xdr:colOff>294155</xdr:colOff>
      <xdr:row>20</xdr:row>
      <xdr:rowOff>76200</xdr:rowOff>
    </xdr:from>
    <xdr:to>
      <xdr:col>8</xdr:col>
      <xdr:colOff>25214</xdr:colOff>
      <xdr:row>22</xdr:row>
      <xdr:rowOff>31376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D51C466-CC1C-41F3-8874-15545A9CC178}"/>
            </a:ext>
          </a:extLst>
        </xdr:cNvPr>
        <xdr:cNvSpPr/>
      </xdr:nvSpPr>
      <xdr:spPr>
        <a:xfrm>
          <a:off x="4774715" y="3733800"/>
          <a:ext cx="371139" cy="320936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1100"/>
            <a:t>c2</a:t>
          </a:r>
        </a:p>
      </xdr:txBody>
    </xdr:sp>
    <xdr:clientData/>
  </xdr:twoCellAnchor>
  <xdr:oneCellAnchor>
    <xdr:from>
      <xdr:col>8</xdr:col>
      <xdr:colOff>114861</xdr:colOff>
      <xdr:row>19</xdr:row>
      <xdr:rowOff>154641</xdr:rowOff>
    </xdr:from>
    <xdr:ext cx="447110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B797274-BD41-47ED-9E6E-67D6D9EB8895}"/>
            </a:ext>
          </a:extLst>
        </xdr:cNvPr>
        <xdr:cNvSpPr txBox="1"/>
      </xdr:nvSpPr>
      <xdr:spPr>
        <a:xfrm>
          <a:off x="5235501" y="3629361"/>
          <a:ext cx="44711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r=20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407276</xdr:colOff>
      <xdr:row>1</xdr:row>
      <xdr:rowOff>179991</xdr:rowOff>
    </xdr:from>
    <xdr:to>
      <xdr:col>5</xdr:col>
      <xdr:colOff>235826</xdr:colOff>
      <xdr:row>3</xdr:row>
      <xdr:rowOff>129410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D449A32-FB6F-4D7A-8254-C280C1EFE501}"/>
            </a:ext>
          </a:extLst>
        </xdr:cNvPr>
        <xdr:cNvGrpSpPr/>
      </xdr:nvGrpSpPr>
      <xdr:grpSpPr>
        <a:xfrm>
          <a:off x="2240017" y="370491"/>
          <a:ext cx="1050378" cy="330419"/>
          <a:chOff x="4572000" y="800101"/>
          <a:chExt cx="1047750" cy="32385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108DDFED-E420-794E-7B34-E486B55DCDF5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0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82E501A-14E4-AB24-ACC4-40F959D68771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99</a:t>
            </a:r>
          </a:p>
        </xdr:txBody>
      </xdr:sp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5F682F19-203D-3EDB-193A-C334EE837511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0</a:t>
            </a:r>
          </a:p>
        </xdr:txBody>
      </xdr:sp>
    </xdr:grpSp>
    <xdr:clientData/>
  </xdr:twoCellAnchor>
  <xdr:oneCellAnchor>
    <xdr:from>
      <xdr:col>1</xdr:col>
      <xdr:colOff>476250</xdr:colOff>
      <xdr:row>1</xdr:row>
      <xdr:rowOff>171450</xdr:rowOff>
    </xdr:from>
    <xdr:ext cx="512704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CB66264-78E6-42E2-9F92-A4E81730BA29}"/>
            </a:ext>
          </a:extLst>
        </xdr:cNvPr>
        <xdr:cNvSpPr txBox="1"/>
      </xdr:nvSpPr>
      <xdr:spPr>
        <a:xfrm>
          <a:off x="1116330" y="354330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data1</a:t>
          </a:r>
        </a:p>
      </xdr:txBody>
    </xdr:sp>
    <xdr:clientData/>
  </xdr:oneCellAnchor>
  <xdr:twoCellAnchor>
    <xdr:from>
      <xdr:col>2</xdr:col>
      <xdr:colOff>347823</xdr:colOff>
      <xdr:row>2</xdr:row>
      <xdr:rowOff>119799</xdr:rowOff>
    </xdr:from>
    <xdr:to>
      <xdr:col>3</xdr:col>
      <xdr:colOff>370163</xdr:colOff>
      <xdr:row>5</xdr:row>
      <xdr:rowOff>15766</xdr:rowOff>
    </xdr:to>
    <xdr:cxnSp macro="">
      <xdr:nvCxnSpPr>
        <xdr:cNvPr id="7" name="Connector: Curved 6">
          <a:extLst>
            <a:ext uri="{FF2B5EF4-FFF2-40B4-BE49-F238E27FC236}">
              <a16:creationId xmlns:a16="http://schemas.microsoft.com/office/drawing/2014/main" id="{54CB69E5-E74B-4DA1-8AE9-FE9383ABB40C}"/>
            </a:ext>
          </a:extLst>
        </xdr:cNvPr>
        <xdr:cNvCxnSpPr>
          <a:stCxn id="6" idx="3"/>
          <a:endCxn id="28" idx="1"/>
        </xdr:cNvCxnSpPr>
      </xdr:nvCxnSpPr>
      <xdr:spPr>
        <a:xfrm>
          <a:off x="1627983" y="485559"/>
          <a:ext cx="662420" cy="44460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395124</xdr:colOff>
      <xdr:row>9</xdr:row>
      <xdr:rowOff>36459</xdr:rowOff>
    </xdr:from>
    <xdr:to>
      <xdr:col>5</xdr:col>
      <xdr:colOff>223674</xdr:colOff>
      <xdr:row>10</xdr:row>
      <xdr:rowOff>163240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63BA394A-70F1-4139-90E7-6FB605D78D74}"/>
            </a:ext>
          </a:extLst>
        </xdr:cNvPr>
        <xdr:cNvGrpSpPr/>
      </xdr:nvGrpSpPr>
      <xdr:grpSpPr>
        <a:xfrm>
          <a:off x="2227865" y="1750959"/>
          <a:ext cx="1050378" cy="317281"/>
          <a:chOff x="4572000" y="800101"/>
          <a:chExt cx="1047750" cy="3238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3DA04454-2AF3-3147-79E4-31FC7A87C020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AF4E7533-8C04-E002-99E7-BE8293D7333F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2F69EFE0-1E25-3598-4742-78EDCB0254F5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3</a:t>
            </a:r>
          </a:p>
        </xdr:txBody>
      </xdr:sp>
    </xdr:grpSp>
    <xdr:clientData/>
  </xdr:twoCellAnchor>
  <xdr:oneCellAnchor>
    <xdr:from>
      <xdr:col>1</xdr:col>
      <xdr:colOff>314325</xdr:colOff>
      <xdr:row>5</xdr:row>
      <xdr:rowOff>104775</xdr:rowOff>
    </xdr:from>
    <xdr:ext cx="512704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EE14D7BB-4188-43C3-A7E2-F14FDD1B2BAB}"/>
            </a:ext>
          </a:extLst>
        </xdr:cNvPr>
        <xdr:cNvSpPr txBox="1"/>
      </xdr:nvSpPr>
      <xdr:spPr>
        <a:xfrm>
          <a:off x="954405" y="1019175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data2</a:t>
          </a:r>
        </a:p>
      </xdr:txBody>
    </xdr:sp>
    <xdr:clientData/>
  </xdr:oneCellAnchor>
  <xdr:twoCellAnchor>
    <xdr:from>
      <xdr:col>2</xdr:col>
      <xdr:colOff>185898</xdr:colOff>
      <xdr:row>6</xdr:row>
      <xdr:rowOff>53124</xdr:rowOff>
    </xdr:from>
    <xdr:to>
      <xdr:col>3</xdr:col>
      <xdr:colOff>370163</xdr:colOff>
      <xdr:row>7</xdr:row>
      <xdr:rowOff>78828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8E8FD41A-C548-4200-8398-E9F18EC7A6F2}"/>
            </a:ext>
          </a:extLst>
        </xdr:cNvPr>
        <xdr:cNvCxnSpPr>
          <a:stCxn id="12" idx="3"/>
          <a:endCxn id="23" idx="1"/>
        </xdr:cNvCxnSpPr>
      </xdr:nvCxnSpPr>
      <xdr:spPr>
        <a:xfrm>
          <a:off x="1466058" y="1150404"/>
          <a:ext cx="824345" cy="20858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367533</xdr:colOff>
      <xdr:row>12</xdr:row>
      <xdr:rowOff>125797</xdr:rowOff>
    </xdr:from>
    <xdr:to>
      <xdr:col>5</xdr:col>
      <xdr:colOff>196083</xdr:colOff>
      <xdr:row>14</xdr:row>
      <xdr:rowOff>68647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3C119E75-9A14-4DE8-87E5-E766BA39F2DD}"/>
            </a:ext>
          </a:extLst>
        </xdr:cNvPr>
        <xdr:cNvGrpSpPr/>
      </xdr:nvGrpSpPr>
      <xdr:grpSpPr>
        <a:xfrm>
          <a:off x="2200274" y="2411797"/>
          <a:ext cx="1050378" cy="323850"/>
          <a:chOff x="4572000" y="800101"/>
          <a:chExt cx="1047750" cy="323850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30E16F1C-4C1A-A379-06CA-51D350CE83CA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FB9ED8D-AEC2-35FA-C5F2-EDDED61E6DCA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8AD5EBFB-1CDD-AD45-91DB-AF053D5476DC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6</a:t>
            </a:r>
          </a:p>
        </xdr:txBody>
      </xdr:sp>
    </xdr:grpSp>
    <xdr:clientData/>
  </xdr:twoCellAnchor>
  <xdr:oneCellAnchor>
    <xdr:from>
      <xdr:col>1</xdr:col>
      <xdr:colOff>314325</xdr:colOff>
      <xdr:row>9</xdr:row>
      <xdr:rowOff>6241</xdr:rowOff>
    </xdr:from>
    <xdr:ext cx="512704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BB402B8-BA84-4AF7-A5D3-AFA096B13F83}"/>
            </a:ext>
          </a:extLst>
        </xdr:cNvPr>
        <xdr:cNvSpPr txBox="1"/>
      </xdr:nvSpPr>
      <xdr:spPr>
        <a:xfrm>
          <a:off x="954405" y="1652161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data3</a:t>
          </a:r>
        </a:p>
      </xdr:txBody>
    </xdr:sp>
    <xdr:clientData/>
  </xdr:oneCellAnchor>
  <xdr:twoCellAnchor>
    <xdr:from>
      <xdr:col>2</xdr:col>
      <xdr:colOff>185898</xdr:colOff>
      <xdr:row>9</xdr:row>
      <xdr:rowOff>138521</xdr:rowOff>
    </xdr:from>
    <xdr:to>
      <xdr:col>3</xdr:col>
      <xdr:colOff>367533</xdr:colOff>
      <xdr:row>13</xdr:row>
      <xdr:rowOff>97222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8A212340-505C-4B2E-A7D6-BCA0234B1E88}"/>
            </a:ext>
          </a:extLst>
        </xdr:cNvPr>
        <xdr:cNvCxnSpPr>
          <a:stCxn id="18" idx="3"/>
          <a:endCxn id="15" idx="1"/>
        </xdr:cNvCxnSpPr>
      </xdr:nvCxnSpPr>
      <xdr:spPr>
        <a:xfrm>
          <a:off x="1466058" y="1784441"/>
          <a:ext cx="821715" cy="69022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503839</xdr:colOff>
      <xdr:row>0</xdr:row>
      <xdr:rowOff>26933</xdr:rowOff>
    </xdr:from>
    <xdr:ext cx="512704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C7C9A881-78D2-4759-8355-E6555F8BD1F8}"/>
            </a:ext>
          </a:extLst>
        </xdr:cNvPr>
        <xdr:cNvSpPr txBox="1"/>
      </xdr:nvSpPr>
      <xdr:spPr>
        <a:xfrm>
          <a:off x="1143919" y="26933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data4</a:t>
          </a:r>
        </a:p>
      </xdr:txBody>
    </xdr:sp>
    <xdr:clientData/>
  </xdr:oneCellAnchor>
  <xdr:twoCellAnchor>
    <xdr:from>
      <xdr:col>2</xdr:col>
      <xdr:colOff>316293</xdr:colOff>
      <xdr:row>0</xdr:row>
      <xdr:rowOff>157899</xdr:rowOff>
    </xdr:from>
    <xdr:to>
      <xdr:col>3</xdr:col>
      <xdr:colOff>402021</xdr:colOff>
      <xdr:row>2</xdr:row>
      <xdr:rowOff>31531</xdr:rowOff>
    </xdr:to>
    <xdr:cxnSp macro="">
      <xdr:nvCxnSpPr>
        <xdr:cNvPr id="21" name="Connector: Curved 20">
          <a:extLst>
            <a:ext uri="{FF2B5EF4-FFF2-40B4-BE49-F238E27FC236}">
              <a16:creationId xmlns:a16="http://schemas.microsoft.com/office/drawing/2014/main" id="{AFFE7F3E-7BDD-4647-B934-30517A579198}"/>
            </a:ext>
          </a:extLst>
        </xdr:cNvPr>
        <xdr:cNvCxnSpPr/>
      </xdr:nvCxnSpPr>
      <xdr:spPr>
        <a:xfrm>
          <a:off x="1596453" y="157899"/>
          <a:ext cx="725808" cy="23939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370163</xdr:colOff>
      <xdr:row>6</xdr:row>
      <xdr:rowOff>107403</xdr:rowOff>
    </xdr:from>
    <xdr:to>
      <xdr:col>5</xdr:col>
      <xdr:colOff>590224</xdr:colOff>
      <xdr:row>8</xdr:row>
      <xdr:rowOff>50253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339F4165-FDAB-46E1-9F85-C695047E536B}"/>
            </a:ext>
          </a:extLst>
        </xdr:cNvPr>
        <xdr:cNvGrpSpPr/>
      </xdr:nvGrpSpPr>
      <xdr:grpSpPr>
        <a:xfrm>
          <a:off x="2202904" y="1250403"/>
          <a:ext cx="1441889" cy="323850"/>
          <a:chOff x="3645448" y="1247776"/>
          <a:chExt cx="1411671" cy="323850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24881F76-75A6-F015-20B6-A89FDCCE582E}"/>
              </a:ext>
            </a:extLst>
          </xdr:cNvPr>
          <xdr:cNvSpPr/>
        </xdr:nvSpPr>
        <xdr:spPr>
          <a:xfrm>
            <a:off x="3645448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8F6BAC2F-15F1-D862-725A-A67B54B589C5}"/>
              </a:ext>
            </a:extLst>
          </xdr:cNvPr>
          <xdr:cNvSpPr/>
        </xdr:nvSpPr>
        <xdr:spPr>
          <a:xfrm>
            <a:off x="4004601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8F6A0165-5496-E149-EF07-AE475471B5E4}"/>
              </a:ext>
            </a:extLst>
          </xdr:cNvPr>
          <xdr:cNvSpPr/>
        </xdr:nvSpPr>
        <xdr:spPr>
          <a:xfrm>
            <a:off x="4722908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77460625-D8B9-1191-281F-31422A3278BF}"/>
              </a:ext>
            </a:extLst>
          </xdr:cNvPr>
          <xdr:cNvSpPr/>
        </xdr:nvSpPr>
        <xdr:spPr>
          <a:xfrm>
            <a:off x="4363754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7</a:t>
            </a:r>
          </a:p>
        </xdr:txBody>
      </xdr:sp>
    </xdr:grpSp>
    <xdr:clientData/>
  </xdr:twoCellAnchor>
  <xdr:twoCellAnchor>
    <xdr:from>
      <xdr:col>3</xdr:col>
      <xdr:colOff>370163</xdr:colOff>
      <xdr:row>4</xdr:row>
      <xdr:rowOff>44341</xdr:rowOff>
    </xdr:from>
    <xdr:to>
      <xdr:col>5</xdr:col>
      <xdr:colOff>590224</xdr:colOff>
      <xdr:row>5</xdr:row>
      <xdr:rowOff>171122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150543ED-084C-40D7-BB4B-6D9EA30E736F}"/>
            </a:ext>
          </a:extLst>
        </xdr:cNvPr>
        <xdr:cNvGrpSpPr/>
      </xdr:nvGrpSpPr>
      <xdr:grpSpPr>
        <a:xfrm>
          <a:off x="2202904" y="806341"/>
          <a:ext cx="1441889" cy="317281"/>
          <a:chOff x="3645448" y="1247776"/>
          <a:chExt cx="1411671" cy="323850"/>
        </a:xfrm>
      </xdr:grpSpPr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C9F44186-4D22-D0C5-BF4A-D19799B04A8A}"/>
              </a:ext>
            </a:extLst>
          </xdr:cNvPr>
          <xdr:cNvSpPr/>
        </xdr:nvSpPr>
        <xdr:spPr>
          <a:xfrm>
            <a:off x="3645448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6ED520E6-D847-D298-1CE3-D1ECA2D2C57B}"/>
              </a:ext>
            </a:extLst>
          </xdr:cNvPr>
          <xdr:cNvSpPr/>
        </xdr:nvSpPr>
        <xdr:spPr>
          <a:xfrm>
            <a:off x="4004601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E0E627DF-0BF2-A9F2-C7F2-AD159F5AADAC}"/>
              </a:ext>
            </a:extLst>
          </xdr:cNvPr>
          <xdr:cNvSpPr/>
        </xdr:nvSpPr>
        <xdr:spPr>
          <a:xfrm>
            <a:off x="4722908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9F68C105-19E0-E221-A803-08775D84A98A}"/>
              </a:ext>
            </a:extLst>
          </xdr:cNvPr>
          <xdr:cNvSpPr/>
        </xdr:nvSpPr>
        <xdr:spPr>
          <a:xfrm>
            <a:off x="4363754" y="1247776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7</a:t>
            </a:r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362414</xdr:colOff>
      <xdr:row>8</xdr:row>
      <xdr:rowOff>78988</xdr:rowOff>
    </xdr:from>
    <xdr:to>
      <xdr:col>6</xdr:col>
      <xdr:colOff>250902</xdr:colOff>
      <xdr:row>8</xdr:row>
      <xdr:rowOff>92927</xdr:rowOff>
    </xdr:to>
    <xdr:cxnSp macro="">
      <xdr:nvCxnSpPr>
        <xdr:cNvPr id="2" name="Connector: Elbow 1">
          <a:extLst>
            <a:ext uri="{FF2B5EF4-FFF2-40B4-BE49-F238E27FC236}">
              <a16:creationId xmlns:a16="http://schemas.microsoft.com/office/drawing/2014/main" id="{A4276832-D64E-4F72-ADEF-66F0542B4125}"/>
            </a:ext>
          </a:extLst>
        </xdr:cNvPr>
        <xdr:cNvCxnSpPr/>
      </xdr:nvCxnSpPr>
      <xdr:spPr>
        <a:xfrm flipV="1">
          <a:off x="3562814" y="1542028"/>
          <a:ext cx="528568" cy="13939"/>
        </a:xfrm>
        <a:prstGeom prst="bent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329890</xdr:colOff>
      <xdr:row>9</xdr:row>
      <xdr:rowOff>60157</xdr:rowOff>
    </xdr:from>
    <xdr:to>
      <xdr:col>7</xdr:col>
      <xdr:colOff>82216</xdr:colOff>
      <xdr:row>10</xdr:row>
      <xdr:rowOff>106866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C0278EC5-8507-4469-ACEC-F7C898511227}"/>
            </a:ext>
          </a:extLst>
        </xdr:cNvPr>
        <xdr:cNvCxnSpPr/>
      </xdr:nvCxnSpPr>
      <xdr:spPr>
        <a:xfrm flipV="1">
          <a:off x="3530290" y="1706077"/>
          <a:ext cx="1032486" cy="229589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171450</xdr:rowOff>
    </xdr:from>
    <xdr:ext cx="478272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BADA812-67F2-499B-87B0-BC5873377B6D}"/>
            </a:ext>
          </a:extLst>
        </xdr:cNvPr>
        <xdr:cNvSpPr txBox="1"/>
      </xdr:nvSpPr>
      <xdr:spPr>
        <a:xfrm>
          <a:off x="1116330" y="354330"/>
          <a:ext cx="4782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grid1</a:t>
          </a:r>
        </a:p>
      </xdr:txBody>
    </xdr:sp>
    <xdr:clientData/>
  </xdr:oneCellAnchor>
  <xdr:twoCellAnchor>
    <xdr:from>
      <xdr:col>2</xdr:col>
      <xdr:colOff>313391</xdr:colOff>
      <xdr:row>2</xdr:row>
      <xdr:rowOff>119799</xdr:rowOff>
    </xdr:from>
    <xdr:to>
      <xdr:col>5</xdr:col>
      <xdr:colOff>520263</xdr:colOff>
      <xdr:row>6</xdr:row>
      <xdr:rowOff>139262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D3A35E51-13D3-44BD-A74E-032F6AB6BF72}"/>
            </a:ext>
          </a:extLst>
        </xdr:cNvPr>
        <xdr:cNvCxnSpPr>
          <a:stCxn id="2" idx="3"/>
        </xdr:cNvCxnSpPr>
      </xdr:nvCxnSpPr>
      <xdr:spPr>
        <a:xfrm>
          <a:off x="1593551" y="485559"/>
          <a:ext cx="2127112" cy="75098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314325</xdr:colOff>
      <xdr:row>5</xdr:row>
      <xdr:rowOff>104775</xdr:rowOff>
    </xdr:from>
    <xdr:ext cx="47827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D083B27-899E-4AFA-9BFF-A3E1B6EB184D}"/>
            </a:ext>
          </a:extLst>
        </xdr:cNvPr>
        <xdr:cNvSpPr txBox="1"/>
      </xdr:nvSpPr>
      <xdr:spPr>
        <a:xfrm>
          <a:off x="954405" y="1019175"/>
          <a:ext cx="4782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grid2</a:t>
          </a:r>
        </a:p>
      </xdr:txBody>
    </xdr:sp>
    <xdr:clientData/>
  </xdr:oneCellAnchor>
  <xdr:twoCellAnchor>
    <xdr:from>
      <xdr:col>4</xdr:col>
      <xdr:colOff>26274</xdr:colOff>
      <xdr:row>0</xdr:row>
      <xdr:rowOff>74886</xdr:rowOff>
    </xdr:from>
    <xdr:to>
      <xdr:col>5</xdr:col>
      <xdr:colOff>465738</xdr:colOff>
      <xdr:row>3</xdr:row>
      <xdr:rowOff>155685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46C80ACF-BA85-408F-8E5F-9D19C2DF89C0}"/>
            </a:ext>
          </a:extLst>
        </xdr:cNvPr>
        <xdr:cNvGrpSpPr/>
      </xdr:nvGrpSpPr>
      <xdr:grpSpPr>
        <a:xfrm>
          <a:off x="2469929" y="74886"/>
          <a:ext cx="1050378" cy="652299"/>
          <a:chOff x="1835368" y="373118"/>
          <a:chExt cx="1050378" cy="658868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DC6EC7A-56FB-C701-6123-B57FD0B0050F}"/>
              </a:ext>
            </a:extLst>
          </xdr:cNvPr>
          <xdr:cNvGrpSpPr/>
        </xdr:nvGrpSpPr>
        <xdr:grpSpPr>
          <a:xfrm>
            <a:off x="1835368" y="373118"/>
            <a:ext cx="1050378" cy="323850"/>
            <a:chOff x="4572000" y="800101"/>
            <a:chExt cx="1047750" cy="323850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8BF0DDD0-1A2E-0FDD-354C-35B34B02A7BA}"/>
                </a:ext>
              </a:extLst>
            </xdr:cNvPr>
            <xdr:cNvSpPr/>
          </xdr:nvSpPr>
          <xdr:spPr>
            <a:xfrm>
              <a:off x="4572000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54461DDC-6B72-CCE7-2E3F-7685FF5EEF86}"/>
                </a:ext>
              </a:extLst>
            </xdr:cNvPr>
            <xdr:cNvSpPr/>
          </xdr:nvSpPr>
          <xdr:spPr>
            <a:xfrm>
              <a:off x="4929188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D3EA2242-7539-308B-2F33-0EBF88870E88}"/>
                </a:ext>
              </a:extLst>
            </xdr:cNvPr>
            <xdr:cNvSpPr/>
          </xdr:nvSpPr>
          <xdr:spPr>
            <a:xfrm>
              <a:off x="5286375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4C9F3999-6070-7057-39B0-E523F7A152DD}"/>
              </a:ext>
            </a:extLst>
          </xdr:cNvPr>
          <xdr:cNvGrpSpPr/>
        </xdr:nvGrpSpPr>
        <xdr:grpSpPr>
          <a:xfrm>
            <a:off x="1835368" y="708136"/>
            <a:ext cx="1050378" cy="323850"/>
            <a:chOff x="4572000" y="800101"/>
            <a:chExt cx="1047750" cy="323850"/>
          </a:xfrm>
        </xdr:grpSpPr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33683E1F-2E19-8732-39B7-0222A76523CD}"/>
                </a:ext>
              </a:extLst>
            </xdr:cNvPr>
            <xdr:cNvSpPr/>
          </xdr:nvSpPr>
          <xdr:spPr>
            <a:xfrm>
              <a:off x="4572000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556D2F58-9954-F23B-DCB7-2B566B040B4F}"/>
                </a:ext>
              </a:extLst>
            </xdr:cNvPr>
            <xdr:cNvSpPr/>
          </xdr:nvSpPr>
          <xdr:spPr>
            <a:xfrm>
              <a:off x="4929188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3A2F7FDF-B97A-CAC6-2153-F00E3683B300}"/>
                </a:ext>
              </a:extLst>
            </xdr:cNvPr>
            <xdr:cNvSpPr/>
          </xdr:nvSpPr>
          <xdr:spPr>
            <a:xfrm>
              <a:off x="5286375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</xdr:grpSp>
    </xdr:grpSp>
    <xdr:clientData/>
  </xdr:twoCellAnchor>
  <xdr:twoCellAnchor>
    <xdr:from>
      <xdr:col>3</xdr:col>
      <xdr:colOff>6241</xdr:colOff>
      <xdr:row>6</xdr:row>
      <xdr:rowOff>12811</xdr:rowOff>
    </xdr:from>
    <xdr:to>
      <xdr:col>4</xdr:col>
      <xdr:colOff>82122</xdr:colOff>
      <xdr:row>11</xdr:row>
      <xdr:rowOff>54196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724ABCB5-E3B8-4A7C-A817-B77F8B90D051}"/>
            </a:ext>
          </a:extLst>
        </xdr:cNvPr>
        <xdr:cNvGrpSpPr/>
      </xdr:nvGrpSpPr>
      <xdr:grpSpPr>
        <a:xfrm>
          <a:off x="1838982" y="1155811"/>
          <a:ext cx="686795" cy="993885"/>
          <a:chOff x="1838982" y="1155811"/>
          <a:chExt cx="686795" cy="993885"/>
        </a:xfrm>
      </xdr:grpSpPr>
      <xdr:grpSp>
        <xdr:nvGrpSpPr>
          <xdr:cNvPr id="15" name="Group 14">
            <a:extLst>
              <a:ext uri="{FF2B5EF4-FFF2-40B4-BE49-F238E27FC236}">
                <a16:creationId xmlns:a16="http://schemas.microsoft.com/office/drawing/2014/main" id="{837F71B5-B97C-4CF6-801A-2CAAB328BFB4}"/>
              </a:ext>
            </a:extLst>
          </xdr:cNvPr>
          <xdr:cNvGrpSpPr/>
        </xdr:nvGrpSpPr>
        <xdr:grpSpPr>
          <a:xfrm>
            <a:off x="1838982" y="1155811"/>
            <a:ext cx="686795" cy="323850"/>
            <a:chOff x="3645448" y="1247776"/>
            <a:chExt cx="686795" cy="323850"/>
          </a:xfrm>
        </xdr:grpSpPr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122ECA50-A36B-6DB8-DE85-BAB6D7A3049C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398CE9B6-F3EE-9582-FC83-E88F14984BA8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A40D3D3D-7084-8B9B-F8F9-790ABB6BA0FA}"/>
              </a:ext>
            </a:extLst>
          </xdr:cNvPr>
          <xdr:cNvGrpSpPr/>
        </xdr:nvGrpSpPr>
        <xdr:grpSpPr>
          <a:xfrm>
            <a:off x="1838982" y="1490829"/>
            <a:ext cx="686795" cy="323850"/>
            <a:chOff x="3645448" y="1247776"/>
            <a:chExt cx="686795" cy="323850"/>
          </a:xfrm>
        </xdr:grpSpPr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E0D421CA-2D11-4CC0-9F0C-D124D159DF68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B30D7046-6347-F633-D117-D6F2928C250C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4</a:t>
              </a:r>
            </a:p>
          </xdr:txBody>
        </xdr:sp>
      </xdr:grpSp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8935D84D-DF91-6951-42BE-D069A6E543F1}"/>
              </a:ext>
            </a:extLst>
          </xdr:cNvPr>
          <xdr:cNvGrpSpPr/>
        </xdr:nvGrpSpPr>
        <xdr:grpSpPr>
          <a:xfrm>
            <a:off x="1838982" y="1825846"/>
            <a:ext cx="686795" cy="323850"/>
            <a:chOff x="3645448" y="1247776"/>
            <a:chExt cx="686795" cy="323850"/>
          </a:xfrm>
        </xdr:grpSpPr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727D9AF8-B284-29DA-567B-2939E5570E63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5</a:t>
              </a: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1B522826-3EA3-5296-0E37-C94775C15483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6</a:t>
              </a:r>
            </a:p>
          </xdr:txBody>
        </xdr:sp>
      </xdr:grpSp>
    </xdr:grpSp>
    <xdr:clientData/>
  </xdr:twoCellAnchor>
  <xdr:oneCellAnchor>
    <xdr:from>
      <xdr:col>1</xdr:col>
      <xdr:colOff>320894</xdr:colOff>
      <xdr:row>11</xdr:row>
      <xdr:rowOff>98206</xdr:rowOff>
    </xdr:from>
    <xdr:ext cx="478272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A15365FE-0BF1-44A1-BAE5-AABA55CCCE89}"/>
            </a:ext>
          </a:extLst>
        </xdr:cNvPr>
        <xdr:cNvSpPr txBox="1"/>
      </xdr:nvSpPr>
      <xdr:spPr>
        <a:xfrm>
          <a:off x="960974" y="2109886"/>
          <a:ext cx="47827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grid3</a:t>
          </a:r>
        </a:p>
      </xdr:txBody>
    </xdr:sp>
    <xdr:clientData/>
  </xdr:oneCellAnchor>
  <xdr:twoCellAnchor>
    <xdr:from>
      <xdr:col>2</xdr:col>
      <xdr:colOff>188252</xdr:colOff>
      <xdr:row>12</xdr:row>
      <xdr:rowOff>39986</xdr:rowOff>
    </xdr:from>
    <xdr:to>
      <xdr:col>3</xdr:col>
      <xdr:colOff>12810</xdr:colOff>
      <xdr:row>12</xdr:row>
      <xdr:rowOff>168167</xdr:rowOff>
    </xdr:to>
    <xdr:cxnSp macro="">
      <xdr:nvCxnSpPr>
        <xdr:cNvPr id="25" name="Connector: Curved 24">
          <a:extLst>
            <a:ext uri="{FF2B5EF4-FFF2-40B4-BE49-F238E27FC236}">
              <a16:creationId xmlns:a16="http://schemas.microsoft.com/office/drawing/2014/main" id="{07A99FD3-E0C9-4839-8A72-5765EF3A7268}"/>
            </a:ext>
          </a:extLst>
        </xdr:cNvPr>
        <xdr:cNvCxnSpPr>
          <a:stCxn id="24" idx="3"/>
          <a:endCxn id="34" idx="1"/>
        </xdr:cNvCxnSpPr>
      </xdr:nvCxnSpPr>
      <xdr:spPr>
        <a:xfrm>
          <a:off x="1468412" y="2234546"/>
          <a:ext cx="464638" cy="12818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12810</xdr:colOff>
      <xdr:row>12</xdr:row>
      <xdr:rowOff>6242</xdr:rowOff>
    </xdr:from>
    <xdr:to>
      <xdr:col>4</xdr:col>
      <xdr:colOff>95260</xdr:colOff>
      <xdr:row>17</xdr:row>
      <xdr:rowOff>47627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B8B017E8-F57B-40AB-A7D7-B6DD19BD8F51}"/>
            </a:ext>
          </a:extLst>
        </xdr:cNvPr>
        <xdr:cNvGrpSpPr/>
      </xdr:nvGrpSpPr>
      <xdr:grpSpPr>
        <a:xfrm>
          <a:off x="1845551" y="2292242"/>
          <a:ext cx="693364" cy="993885"/>
          <a:chOff x="1838982" y="1155811"/>
          <a:chExt cx="693364" cy="993885"/>
        </a:xfrm>
      </xdr:grpSpPr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CE7FB88B-23A8-BD9D-E255-347810F02D2D}"/>
              </a:ext>
            </a:extLst>
          </xdr:cNvPr>
          <xdr:cNvGrpSpPr/>
        </xdr:nvGrpSpPr>
        <xdr:grpSpPr>
          <a:xfrm>
            <a:off x="1838982" y="1155811"/>
            <a:ext cx="693364" cy="323850"/>
            <a:chOff x="3645448" y="1247776"/>
            <a:chExt cx="693364" cy="323850"/>
          </a:xfrm>
        </xdr:grpSpPr>
        <xdr:sp macro="" textlink="">
          <xdr:nvSpPr>
            <xdr:cNvPr id="34" name="Rectangle 33">
              <a:extLst>
                <a:ext uri="{FF2B5EF4-FFF2-40B4-BE49-F238E27FC236}">
                  <a16:creationId xmlns:a16="http://schemas.microsoft.com/office/drawing/2014/main" id="{E0BA3F92-E261-9EFD-70E7-4E8EC861151C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B2AD391B-6184-C262-25EF-7F72DA8AF67B}"/>
                </a:ext>
              </a:extLst>
            </xdr:cNvPr>
            <xdr:cNvSpPr/>
          </xdr:nvSpPr>
          <xdr:spPr>
            <a:xfrm>
              <a:off x="4004601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</xdr:grpSp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0E6E84C8-3AC3-2580-BF2D-3A3F8078761D}"/>
              </a:ext>
            </a:extLst>
          </xdr:cNvPr>
          <xdr:cNvGrpSpPr/>
        </xdr:nvGrpSpPr>
        <xdr:grpSpPr>
          <a:xfrm>
            <a:off x="1838982" y="1490829"/>
            <a:ext cx="693364" cy="323850"/>
            <a:chOff x="3645448" y="1247776"/>
            <a:chExt cx="693364" cy="323850"/>
          </a:xfrm>
        </xdr:grpSpPr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C3B40888-0986-78DC-ED38-0553502031CE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BBD13D41-EB7B-F555-EE32-D0B1F7E852B1}"/>
                </a:ext>
              </a:extLst>
            </xdr:cNvPr>
            <xdr:cNvSpPr/>
          </xdr:nvSpPr>
          <xdr:spPr>
            <a:xfrm>
              <a:off x="4004601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29" name="Group 28">
            <a:extLst>
              <a:ext uri="{FF2B5EF4-FFF2-40B4-BE49-F238E27FC236}">
                <a16:creationId xmlns:a16="http://schemas.microsoft.com/office/drawing/2014/main" id="{47ADD211-3321-4A4C-41AA-16CF48AC49C9}"/>
              </a:ext>
            </a:extLst>
          </xdr:cNvPr>
          <xdr:cNvGrpSpPr/>
        </xdr:nvGrpSpPr>
        <xdr:grpSpPr>
          <a:xfrm>
            <a:off x="1838982" y="1825846"/>
            <a:ext cx="693364" cy="323850"/>
            <a:chOff x="3645448" y="1247776"/>
            <a:chExt cx="693364" cy="323850"/>
          </a:xfrm>
        </xdr:grpSpPr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66545B82-A864-5DEA-D328-DAB077F6361B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5EB6FFFB-3906-83CC-1C43-59AED369D1D8}"/>
                </a:ext>
              </a:extLst>
            </xdr:cNvPr>
            <xdr:cNvSpPr/>
          </xdr:nvSpPr>
          <xdr:spPr>
            <a:xfrm>
              <a:off x="4004601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</xdr:grpSp>
    </xdr:grpSp>
    <xdr:clientData/>
  </xdr:twoCellAnchor>
  <xdr:twoCellAnchor>
    <xdr:from>
      <xdr:col>6</xdr:col>
      <xdr:colOff>986</xdr:colOff>
      <xdr:row>3</xdr:row>
      <xdr:rowOff>117916</xdr:rowOff>
    </xdr:from>
    <xdr:to>
      <xdr:col>8</xdr:col>
      <xdr:colOff>174086</xdr:colOff>
      <xdr:row>8</xdr:row>
      <xdr:rowOff>167183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B7947288-CBE2-4E04-8B71-4ECEBC127D24}"/>
            </a:ext>
          </a:extLst>
        </xdr:cNvPr>
        <xdr:cNvGrpSpPr/>
      </xdr:nvGrpSpPr>
      <xdr:grpSpPr>
        <a:xfrm>
          <a:off x="3666469" y="689416"/>
          <a:ext cx="1394927" cy="1001767"/>
          <a:chOff x="1838982" y="1147660"/>
          <a:chExt cx="1394030" cy="1002036"/>
        </a:xfrm>
      </xdr:grpSpPr>
      <xdr:grpSp>
        <xdr:nvGrpSpPr>
          <xdr:cNvPr id="37" name="Group 36">
            <a:extLst>
              <a:ext uri="{FF2B5EF4-FFF2-40B4-BE49-F238E27FC236}">
                <a16:creationId xmlns:a16="http://schemas.microsoft.com/office/drawing/2014/main" id="{E95339D7-F63C-4B1A-AB4F-D628EF2C3E6B}"/>
              </a:ext>
            </a:extLst>
          </xdr:cNvPr>
          <xdr:cNvGrpSpPr/>
        </xdr:nvGrpSpPr>
        <xdr:grpSpPr>
          <a:xfrm>
            <a:off x="1838982" y="1147660"/>
            <a:ext cx="1394030" cy="332001"/>
            <a:chOff x="3645448" y="1239625"/>
            <a:chExt cx="1394030" cy="332001"/>
          </a:xfrm>
        </xdr:grpSpPr>
        <xdr:sp macro="" textlink="">
          <xdr:nvSpPr>
            <xdr:cNvPr id="48" name="Rectangle 47">
              <a:extLst>
                <a:ext uri="{FF2B5EF4-FFF2-40B4-BE49-F238E27FC236}">
                  <a16:creationId xmlns:a16="http://schemas.microsoft.com/office/drawing/2014/main" id="{71EB594F-9804-4906-48E4-07F019CA6617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9" name="Rectangle 48">
              <a:extLst>
                <a:ext uri="{FF2B5EF4-FFF2-40B4-BE49-F238E27FC236}">
                  <a16:creationId xmlns:a16="http://schemas.microsoft.com/office/drawing/2014/main" id="{72178EA9-8CB3-7B21-FF18-5CD26582DEB4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50" name="Rectangle 49">
              <a:extLst>
                <a:ext uri="{FF2B5EF4-FFF2-40B4-BE49-F238E27FC236}">
                  <a16:creationId xmlns:a16="http://schemas.microsoft.com/office/drawing/2014/main" id="{7D728CEB-F965-308C-DA19-AB882B37ECEC}"/>
                </a:ext>
              </a:extLst>
            </xdr:cNvPr>
            <xdr:cNvSpPr/>
          </xdr:nvSpPr>
          <xdr:spPr>
            <a:xfrm>
              <a:off x="4352908" y="1239625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51" name="Rectangle 50">
              <a:extLst>
                <a:ext uri="{FF2B5EF4-FFF2-40B4-BE49-F238E27FC236}">
                  <a16:creationId xmlns:a16="http://schemas.microsoft.com/office/drawing/2014/main" id="{FF885371-FA8F-D5DF-D195-6235F8E73A03}"/>
                </a:ext>
              </a:extLst>
            </xdr:cNvPr>
            <xdr:cNvSpPr/>
          </xdr:nvSpPr>
          <xdr:spPr>
            <a:xfrm>
              <a:off x="4705267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</xdr:grpSp>
      <xdr:grpSp>
        <xdr:nvGrpSpPr>
          <xdr:cNvPr id="38" name="Group 37">
            <a:extLst>
              <a:ext uri="{FF2B5EF4-FFF2-40B4-BE49-F238E27FC236}">
                <a16:creationId xmlns:a16="http://schemas.microsoft.com/office/drawing/2014/main" id="{3D2D35E3-2B61-C904-3EF3-D8E43075F42B}"/>
              </a:ext>
            </a:extLst>
          </xdr:cNvPr>
          <xdr:cNvGrpSpPr/>
        </xdr:nvGrpSpPr>
        <xdr:grpSpPr>
          <a:xfrm>
            <a:off x="1838982" y="1482678"/>
            <a:ext cx="1394030" cy="332001"/>
            <a:chOff x="3645448" y="1239625"/>
            <a:chExt cx="1394030" cy="332001"/>
          </a:xfrm>
        </xdr:grpSpPr>
        <xdr:sp macro="" textlink="">
          <xdr:nvSpPr>
            <xdr:cNvPr id="44" name="Rectangle 43">
              <a:extLst>
                <a:ext uri="{FF2B5EF4-FFF2-40B4-BE49-F238E27FC236}">
                  <a16:creationId xmlns:a16="http://schemas.microsoft.com/office/drawing/2014/main" id="{26244B16-D439-78A5-89F3-5E01B8E7F011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5" name="Rectangle 44">
              <a:extLst>
                <a:ext uri="{FF2B5EF4-FFF2-40B4-BE49-F238E27FC236}">
                  <a16:creationId xmlns:a16="http://schemas.microsoft.com/office/drawing/2014/main" id="{9CD0724F-080B-F7DB-C93E-EDF37D7965CC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6" name="Rectangle 45">
              <a:extLst>
                <a:ext uri="{FF2B5EF4-FFF2-40B4-BE49-F238E27FC236}">
                  <a16:creationId xmlns:a16="http://schemas.microsoft.com/office/drawing/2014/main" id="{AB97C034-D879-CACF-7632-F074DB8B2F4B}"/>
                </a:ext>
              </a:extLst>
            </xdr:cNvPr>
            <xdr:cNvSpPr/>
          </xdr:nvSpPr>
          <xdr:spPr>
            <a:xfrm>
              <a:off x="4352908" y="1239625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7" name="Rectangle 46">
              <a:extLst>
                <a:ext uri="{FF2B5EF4-FFF2-40B4-BE49-F238E27FC236}">
                  <a16:creationId xmlns:a16="http://schemas.microsoft.com/office/drawing/2014/main" id="{B03FE289-1A9C-FB4C-00A9-89F54F94BB20}"/>
                </a:ext>
              </a:extLst>
            </xdr:cNvPr>
            <xdr:cNvSpPr/>
          </xdr:nvSpPr>
          <xdr:spPr>
            <a:xfrm>
              <a:off x="4705267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</xdr:grpSp>
      <xdr:grpSp>
        <xdr:nvGrpSpPr>
          <xdr:cNvPr id="39" name="Group 38">
            <a:extLst>
              <a:ext uri="{FF2B5EF4-FFF2-40B4-BE49-F238E27FC236}">
                <a16:creationId xmlns:a16="http://schemas.microsoft.com/office/drawing/2014/main" id="{22D38FD6-6B65-70E6-3EFC-BF3134A9A79B}"/>
              </a:ext>
            </a:extLst>
          </xdr:cNvPr>
          <xdr:cNvGrpSpPr/>
        </xdr:nvGrpSpPr>
        <xdr:grpSpPr>
          <a:xfrm>
            <a:off x="1838982" y="1825846"/>
            <a:ext cx="1394030" cy="323850"/>
            <a:chOff x="3645448" y="1247776"/>
            <a:chExt cx="1394030" cy="323850"/>
          </a:xfrm>
        </xdr:grpSpPr>
        <xdr:sp macro="" textlink="">
          <xdr:nvSpPr>
            <xdr:cNvPr id="40" name="Rectangle 39">
              <a:extLst>
                <a:ext uri="{FF2B5EF4-FFF2-40B4-BE49-F238E27FC236}">
                  <a16:creationId xmlns:a16="http://schemas.microsoft.com/office/drawing/2014/main" id="{E4B162BF-9925-AF50-D33F-931342C5453D}"/>
                </a:ext>
              </a:extLst>
            </xdr:cNvPr>
            <xdr:cNvSpPr/>
          </xdr:nvSpPr>
          <xdr:spPr>
            <a:xfrm>
              <a:off x="364544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1" name="Rectangle 40">
              <a:extLst>
                <a:ext uri="{FF2B5EF4-FFF2-40B4-BE49-F238E27FC236}">
                  <a16:creationId xmlns:a16="http://schemas.microsoft.com/office/drawing/2014/main" id="{2A98A814-B5CD-FF2C-EF28-C6696D32493E}"/>
                </a:ext>
              </a:extLst>
            </xdr:cNvPr>
            <xdr:cNvSpPr/>
          </xdr:nvSpPr>
          <xdr:spPr>
            <a:xfrm>
              <a:off x="3998032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2" name="Rectangle 41">
              <a:extLst>
                <a:ext uri="{FF2B5EF4-FFF2-40B4-BE49-F238E27FC236}">
                  <a16:creationId xmlns:a16="http://schemas.microsoft.com/office/drawing/2014/main" id="{150C5410-5D64-55EF-82B5-4D6BD6ABB70A}"/>
                </a:ext>
              </a:extLst>
            </xdr:cNvPr>
            <xdr:cNvSpPr/>
          </xdr:nvSpPr>
          <xdr:spPr>
            <a:xfrm>
              <a:off x="4352908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  <xdr:sp macro="" textlink="">
          <xdr:nvSpPr>
            <xdr:cNvPr id="43" name="Rectangle 42">
              <a:extLst>
                <a:ext uri="{FF2B5EF4-FFF2-40B4-BE49-F238E27FC236}">
                  <a16:creationId xmlns:a16="http://schemas.microsoft.com/office/drawing/2014/main" id="{1872EB42-1836-7DDF-0A8F-5AAF38928C92}"/>
                </a:ext>
              </a:extLst>
            </xdr:cNvPr>
            <xdr:cNvSpPr/>
          </xdr:nvSpPr>
          <xdr:spPr>
            <a:xfrm>
              <a:off x="4705267" y="1247776"/>
              <a:ext cx="334211" cy="323850"/>
            </a:xfrm>
            <a:prstGeom prst="rect">
              <a:avLst/>
            </a:prstGeom>
          </xdr:spPr>
          <xdr:style>
            <a:lnRef idx="1">
              <a:schemeClr val="accent1"/>
            </a:lnRef>
            <a:fillRef idx="2">
              <a:schemeClr val="accent1"/>
            </a:fillRef>
            <a:effectRef idx="1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0</a:t>
              </a:r>
            </a:p>
          </xdr:txBody>
        </xdr:sp>
      </xdr:grpSp>
    </xdr:grpSp>
    <xdr:clientData/>
  </xdr:twoCellAnchor>
  <xdr:twoCellAnchor>
    <xdr:from>
      <xdr:col>5</xdr:col>
      <xdr:colOff>186557</xdr:colOff>
      <xdr:row>10</xdr:row>
      <xdr:rowOff>153714</xdr:rowOff>
    </xdr:from>
    <xdr:to>
      <xdr:col>6</xdr:col>
      <xdr:colOff>626021</xdr:colOff>
      <xdr:row>14</xdr:row>
      <xdr:rowOff>50582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C39DFC81-2996-4DBC-9A72-1BABE8A89DB6}"/>
            </a:ext>
          </a:extLst>
        </xdr:cNvPr>
        <xdr:cNvGrpSpPr/>
      </xdr:nvGrpSpPr>
      <xdr:grpSpPr>
        <a:xfrm>
          <a:off x="3241126" y="2058714"/>
          <a:ext cx="1031328" cy="658868"/>
          <a:chOff x="1835368" y="373118"/>
          <a:chExt cx="1050378" cy="658868"/>
        </a:xfrm>
      </xdr:grpSpPr>
      <xdr:grpSp>
        <xdr:nvGrpSpPr>
          <xdr:cNvPr id="53" name="Group 52">
            <a:extLst>
              <a:ext uri="{FF2B5EF4-FFF2-40B4-BE49-F238E27FC236}">
                <a16:creationId xmlns:a16="http://schemas.microsoft.com/office/drawing/2014/main" id="{1D8A1D65-DBB5-4108-D89B-92BFF997B23D}"/>
              </a:ext>
            </a:extLst>
          </xdr:cNvPr>
          <xdr:cNvGrpSpPr/>
        </xdr:nvGrpSpPr>
        <xdr:grpSpPr>
          <a:xfrm>
            <a:off x="1835368" y="373118"/>
            <a:ext cx="1050378" cy="323850"/>
            <a:chOff x="4572000" y="800101"/>
            <a:chExt cx="1047750" cy="323850"/>
          </a:xfrm>
        </xdr:grpSpPr>
        <xdr:sp macro="" textlink="">
          <xdr:nvSpPr>
            <xdr:cNvPr id="58" name="Rectangle 57">
              <a:extLst>
                <a:ext uri="{FF2B5EF4-FFF2-40B4-BE49-F238E27FC236}">
                  <a16:creationId xmlns:a16="http://schemas.microsoft.com/office/drawing/2014/main" id="{89967732-5E91-D303-587B-7463990EEF89}"/>
                </a:ext>
              </a:extLst>
            </xdr:cNvPr>
            <xdr:cNvSpPr/>
          </xdr:nvSpPr>
          <xdr:spPr>
            <a:xfrm>
              <a:off x="4572000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59" name="Rectangle 58">
              <a:extLst>
                <a:ext uri="{FF2B5EF4-FFF2-40B4-BE49-F238E27FC236}">
                  <a16:creationId xmlns:a16="http://schemas.microsoft.com/office/drawing/2014/main" id="{8B242D66-D3B0-49F9-735A-D0B91AF68D7B}"/>
                </a:ext>
              </a:extLst>
            </xdr:cNvPr>
            <xdr:cNvSpPr/>
          </xdr:nvSpPr>
          <xdr:spPr>
            <a:xfrm>
              <a:off x="4929188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60" name="Rectangle 59">
              <a:extLst>
                <a:ext uri="{FF2B5EF4-FFF2-40B4-BE49-F238E27FC236}">
                  <a16:creationId xmlns:a16="http://schemas.microsoft.com/office/drawing/2014/main" id="{EC2B8292-1755-CADC-5A5D-AF650391FFF3}"/>
                </a:ext>
              </a:extLst>
            </xdr:cNvPr>
            <xdr:cNvSpPr/>
          </xdr:nvSpPr>
          <xdr:spPr>
            <a:xfrm>
              <a:off x="5286375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</xdr:grpSp>
      <xdr:grpSp>
        <xdr:nvGrpSpPr>
          <xdr:cNvPr id="54" name="Group 53">
            <a:extLst>
              <a:ext uri="{FF2B5EF4-FFF2-40B4-BE49-F238E27FC236}">
                <a16:creationId xmlns:a16="http://schemas.microsoft.com/office/drawing/2014/main" id="{3AFA3B91-810D-ED2A-B8D0-004E8638C202}"/>
              </a:ext>
            </a:extLst>
          </xdr:cNvPr>
          <xdr:cNvGrpSpPr/>
        </xdr:nvGrpSpPr>
        <xdr:grpSpPr>
          <a:xfrm>
            <a:off x="1835368" y="708136"/>
            <a:ext cx="1050378" cy="323850"/>
            <a:chOff x="4572000" y="800101"/>
            <a:chExt cx="1047750" cy="323850"/>
          </a:xfrm>
        </xdr:grpSpPr>
        <xdr:sp macro="" textlink="">
          <xdr:nvSpPr>
            <xdr:cNvPr id="55" name="Rectangle 54">
              <a:extLst>
                <a:ext uri="{FF2B5EF4-FFF2-40B4-BE49-F238E27FC236}">
                  <a16:creationId xmlns:a16="http://schemas.microsoft.com/office/drawing/2014/main" id="{FFA4AE7F-7F80-ABAB-5229-C9013041B5CA}"/>
                </a:ext>
              </a:extLst>
            </xdr:cNvPr>
            <xdr:cNvSpPr/>
          </xdr:nvSpPr>
          <xdr:spPr>
            <a:xfrm>
              <a:off x="4572000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  <xdr:sp macro="" textlink="">
          <xdr:nvSpPr>
            <xdr:cNvPr id="56" name="Rectangle 55">
              <a:extLst>
                <a:ext uri="{FF2B5EF4-FFF2-40B4-BE49-F238E27FC236}">
                  <a16:creationId xmlns:a16="http://schemas.microsoft.com/office/drawing/2014/main" id="{623B245F-4F2C-921D-CDCF-734077C2C79C}"/>
                </a:ext>
              </a:extLst>
            </xdr:cNvPr>
            <xdr:cNvSpPr/>
          </xdr:nvSpPr>
          <xdr:spPr>
            <a:xfrm>
              <a:off x="4929188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  <xdr:sp macro="" textlink="">
          <xdr:nvSpPr>
            <xdr:cNvPr id="57" name="Rectangle 56">
              <a:extLst>
                <a:ext uri="{FF2B5EF4-FFF2-40B4-BE49-F238E27FC236}">
                  <a16:creationId xmlns:a16="http://schemas.microsoft.com/office/drawing/2014/main" id="{4BF1A98B-A39E-E9A7-CEE3-3D2790C9CDD6}"/>
                </a:ext>
              </a:extLst>
            </xdr:cNvPr>
            <xdr:cNvSpPr/>
          </xdr:nvSpPr>
          <xdr:spPr>
            <a:xfrm>
              <a:off x="5286375" y="800101"/>
              <a:ext cx="333375" cy="323850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</xdr:grpSp>
    <xdr:clientData/>
  </xdr:twoCellAnchor>
  <xdr:twoCellAnchor>
    <xdr:from>
      <xdr:col>2</xdr:col>
      <xdr:colOff>151466</xdr:colOff>
      <xdr:row>6</xdr:row>
      <xdr:rowOff>53124</xdr:rowOff>
    </xdr:from>
    <xdr:to>
      <xdr:col>5</xdr:col>
      <xdr:colOff>186557</xdr:colOff>
      <xdr:row>11</xdr:row>
      <xdr:rowOff>125251</xdr:rowOff>
    </xdr:to>
    <xdr:cxnSp macro="">
      <xdr:nvCxnSpPr>
        <xdr:cNvPr id="61" name="Connector: Curved 60">
          <a:extLst>
            <a:ext uri="{FF2B5EF4-FFF2-40B4-BE49-F238E27FC236}">
              <a16:creationId xmlns:a16="http://schemas.microsoft.com/office/drawing/2014/main" id="{3FDC7940-1D79-4081-84D4-C04852A214EB}"/>
            </a:ext>
          </a:extLst>
        </xdr:cNvPr>
        <xdr:cNvCxnSpPr>
          <a:stCxn id="4" idx="3"/>
          <a:endCxn id="58" idx="1"/>
        </xdr:cNvCxnSpPr>
      </xdr:nvCxnSpPr>
      <xdr:spPr>
        <a:xfrm>
          <a:off x="1431626" y="1150404"/>
          <a:ext cx="1955331" cy="98652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1</xdr:row>
      <xdr:rowOff>171450</xdr:rowOff>
    </xdr:from>
    <xdr:ext cx="512704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2CDB5A-E2C9-4981-B81E-C2F98BE71D1C}"/>
            </a:ext>
          </a:extLst>
        </xdr:cNvPr>
        <xdr:cNvSpPr txBox="1"/>
      </xdr:nvSpPr>
      <xdr:spPr>
        <a:xfrm>
          <a:off x="1116330" y="354330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data1</a:t>
          </a:r>
        </a:p>
      </xdr:txBody>
    </xdr:sp>
    <xdr:clientData/>
  </xdr:oneCellAnchor>
  <xdr:twoCellAnchor>
    <xdr:from>
      <xdr:col>2</xdr:col>
      <xdr:colOff>378040</xdr:colOff>
      <xdr:row>2</xdr:row>
      <xdr:rowOff>59121</xdr:rowOff>
    </xdr:from>
    <xdr:to>
      <xdr:col>3</xdr:col>
      <xdr:colOff>492673</xdr:colOff>
      <xdr:row>2</xdr:row>
      <xdr:rowOff>113230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10056D38-A1D4-44DA-9A8A-75F2E0FAE3E0}"/>
            </a:ext>
          </a:extLst>
        </xdr:cNvPr>
        <xdr:cNvCxnSpPr>
          <a:stCxn id="2" idx="3"/>
        </xdr:cNvCxnSpPr>
      </xdr:nvCxnSpPr>
      <xdr:spPr>
        <a:xfrm flipV="1">
          <a:off x="1658200" y="424881"/>
          <a:ext cx="754713" cy="5410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512050</xdr:colOff>
      <xdr:row>5</xdr:row>
      <xdr:rowOff>78501</xdr:rowOff>
    </xdr:from>
    <xdr:to>
      <xdr:col>7</xdr:col>
      <xdr:colOff>340600</xdr:colOff>
      <xdr:row>7</xdr:row>
      <xdr:rowOff>21351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2AF0753B-F142-40D0-9F42-16CCE75E6004}"/>
            </a:ext>
          </a:extLst>
        </xdr:cNvPr>
        <xdr:cNvGrpSpPr/>
      </xdr:nvGrpSpPr>
      <xdr:grpSpPr>
        <a:xfrm>
          <a:off x="3566619" y="1031001"/>
          <a:ext cx="1050378" cy="323850"/>
          <a:chOff x="4572000" y="800101"/>
          <a:chExt cx="1047750" cy="32385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0868E32B-2240-99D4-6A66-A133533B0270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88352601-7DEF-FFC8-D677-823FFFA3DE10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A260357D-5355-A232-B1CD-2517A4F4E58E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3</a:t>
            </a:r>
          </a:p>
        </xdr:txBody>
      </xdr:sp>
    </xdr:grpSp>
    <xdr:clientData/>
  </xdr:twoCellAnchor>
  <xdr:twoCellAnchor>
    <xdr:from>
      <xdr:col>3</xdr:col>
      <xdr:colOff>301844</xdr:colOff>
      <xdr:row>10</xdr:row>
      <xdr:rowOff>144190</xdr:rowOff>
    </xdr:from>
    <xdr:to>
      <xdr:col>5</xdr:col>
      <xdr:colOff>130394</xdr:colOff>
      <xdr:row>12</xdr:row>
      <xdr:rowOff>87040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96ACDBB4-8D2A-4E19-AE2F-09D88F3FC9DF}"/>
            </a:ext>
          </a:extLst>
        </xdr:cNvPr>
        <xdr:cNvGrpSpPr/>
      </xdr:nvGrpSpPr>
      <xdr:grpSpPr>
        <a:xfrm>
          <a:off x="2134585" y="2049190"/>
          <a:ext cx="1050378" cy="323850"/>
          <a:chOff x="4572000" y="800101"/>
          <a:chExt cx="1047750" cy="323850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9AF6B992-F0AD-D5BB-64DF-1CA162FD2FB8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FF77F4E6-D0FC-31BE-A813-375986B6DFC5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B0065293-C494-C664-4FB3-D31F1671A055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oneCellAnchor>
    <xdr:from>
      <xdr:col>1</xdr:col>
      <xdr:colOff>314325</xdr:colOff>
      <xdr:row>9</xdr:row>
      <xdr:rowOff>6241</xdr:rowOff>
    </xdr:from>
    <xdr:ext cx="44121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245B174-79E5-432C-BC38-F6BAD614017B}"/>
            </a:ext>
          </a:extLst>
        </xdr:cNvPr>
        <xdr:cNvSpPr txBox="1"/>
      </xdr:nvSpPr>
      <xdr:spPr>
        <a:xfrm>
          <a:off x="954405" y="1652161"/>
          <a:ext cx="44121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</a:t>
          </a:r>
        </a:p>
      </xdr:txBody>
    </xdr:sp>
    <xdr:clientData/>
  </xdr:oneCellAnchor>
  <xdr:twoCellAnchor>
    <xdr:from>
      <xdr:col>2</xdr:col>
      <xdr:colOff>144622</xdr:colOff>
      <xdr:row>9</xdr:row>
      <xdr:rowOff>138521</xdr:rowOff>
    </xdr:from>
    <xdr:to>
      <xdr:col>3</xdr:col>
      <xdr:colOff>309563</xdr:colOff>
      <xdr:row>11</xdr:row>
      <xdr:rowOff>63392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E59B6F80-E38E-406E-8E47-67A35C558580}"/>
            </a:ext>
          </a:extLst>
        </xdr:cNvPr>
        <xdr:cNvCxnSpPr>
          <a:stCxn id="12" idx="3"/>
        </xdr:cNvCxnSpPr>
      </xdr:nvCxnSpPr>
      <xdr:spPr>
        <a:xfrm>
          <a:off x="1424782" y="1784441"/>
          <a:ext cx="805021" cy="29063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521576</xdr:colOff>
      <xdr:row>1</xdr:row>
      <xdr:rowOff>103790</xdr:rowOff>
    </xdr:from>
    <xdr:to>
      <xdr:col>4</xdr:col>
      <xdr:colOff>244873</xdr:colOff>
      <xdr:row>5</xdr:row>
      <xdr:rowOff>657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540CFAAA-1B77-40BC-B32C-435E22C0E8BC}"/>
            </a:ext>
          </a:extLst>
        </xdr:cNvPr>
        <xdr:cNvGrpSpPr/>
      </xdr:nvGrpSpPr>
      <xdr:grpSpPr>
        <a:xfrm>
          <a:off x="2354317" y="294290"/>
          <a:ext cx="334211" cy="658867"/>
          <a:chOff x="2354317" y="294290"/>
          <a:chExt cx="334211" cy="658867"/>
        </a:xfrm>
      </xdr:grpSpPr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DF66C62C-8592-8981-E9E2-48B2637C640F}"/>
              </a:ext>
            </a:extLst>
          </xdr:cNvPr>
          <xdr:cNvSpPr/>
        </xdr:nvSpPr>
        <xdr:spPr>
          <a:xfrm>
            <a:off x="2354317" y="294290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null</a:t>
            </a:r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5C8F0BFB-B3FF-444D-2B0A-06C1A4032A06}"/>
              </a:ext>
            </a:extLst>
          </xdr:cNvPr>
          <xdr:cNvSpPr/>
        </xdr:nvSpPr>
        <xdr:spPr>
          <a:xfrm>
            <a:off x="2354317" y="629307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null</a:t>
            </a:r>
          </a:p>
        </xdr:txBody>
      </xdr:sp>
    </xdr:grpSp>
    <xdr:clientData/>
  </xdr:twoCellAnchor>
  <xdr:oneCellAnchor>
    <xdr:from>
      <xdr:col>1</xdr:col>
      <xdr:colOff>482819</xdr:colOff>
      <xdr:row>6</xdr:row>
      <xdr:rowOff>657</xdr:rowOff>
    </xdr:from>
    <xdr:ext cx="51270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868DC5B-2A78-47D5-B3E8-44FF24FF6A14}"/>
            </a:ext>
          </a:extLst>
        </xdr:cNvPr>
        <xdr:cNvSpPr txBox="1"/>
      </xdr:nvSpPr>
      <xdr:spPr>
        <a:xfrm>
          <a:off x="1122899" y="1097937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data2</a:t>
          </a:r>
        </a:p>
      </xdr:txBody>
    </xdr:sp>
    <xdr:clientData/>
  </xdr:oneCellAnchor>
  <xdr:twoCellAnchor>
    <xdr:from>
      <xdr:col>2</xdr:col>
      <xdr:colOff>384609</xdr:colOff>
      <xdr:row>6</xdr:row>
      <xdr:rowOff>78828</xdr:rowOff>
    </xdr:from>
    <xdr:to>
      <xdr:col>3</xdr:col>
      <xdr:colOff>499242</xdr:colOff>
      <xdr:row>6</xdr:row>
      <xdr:rowOff>132937</xdr:rowOff>
    </xdr:to>
    <xdr:cxnSp macro="">
      <xdr:nvCxnSpPr>
        <xdr:cNvPr id="18" name="Connector: Curved 17">
          <a:extLst>
            <a:ext uri="{FF2B5EF4-FFF2-40B4-BE49-F238E27FC236}">
              <a16:creationId xmlns:a16="http://schemas.microsoft.com/office/drawing/2014/main" id="{F6552B26-0DD0-4239-8A51-2D21F3EC0A27}"/>
            </a:ext>
          </a:extLst>
        </xdr:cNvPr>
        <xdr:cNvCxnSpPr>
          <a:stCxn id="17" idx="3"/>
        </xdr:cNvCxnSpPr>
      </xdr:nvCxnSpPr>
      <xdr:spPr>
        <a:xfrm flipV="1">
          <a:off x="1664769" y="1176108"/>
          <a:ext cx="754713" cy="5410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528145</xdr:colOff>
      <xdr:row>5</xdr:row>
      <xdr:rowOff>123497</xdr:rowOff>
    </xdr:from>
    <xdr:to>
      <xdr:col>4</xdr:col>
      <xdr:colOff>251442</xdr:colOff>
      <xdr:row>9</xdr:row>
      <xdr:rowOff>20364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7E31FE7E-4832-47F2-8A85-B3AA6DB98827}"/>
            </a:ext>
          </a:extLst>
        </xdr:cNvPr>
        <xdr:cNvGrpSpPr/>
      </xdr:nvGrpSpPr>
      <xdr:grpSpPr>
        <a:xfrm>
          <a:off x="2360886" y="1075997"/>
          <a:ext cx="334211" cy="658867"/>
          <a:chOff x="2354317" y="294290"/>
          <a:chExt cx="334211" cy="658867"/>
        </a:xfrm>
      </xdr:grpSpPr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91D60E08-5902-EFD3-177A-2ADDF5259000}"/>
              </a:ext>
            </a:extLst>
          </xdr:cNvPr>
          <xdr:cNvSpPr/>
        </xdr:nvSpPr>
        <xdr:spPr>
          <a:xfrm>
            <a:off x="2354317" y="294290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2D54167A-B61E-88CC-DB2A-10D4C25D7E24}"/>
              </a:ext>
            </a:extLst>
          </xdr:cNvPr>
          <xdr:cNvSpPr/>
        </xdr:nvSpPr>
        <xdr:spPr>
          <a:xfrm>
            <a:off x="2354317" y="629307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.</a:t>
            </a:r>
          </a:p>
        </xdr:txBody>
      </xdr:sp>
    </xdr:grpSp>
    <xdr:clientData/>
  </xdr:twoCellAnchor>
  <xdr:twoCellAnchor>
    <xdr:from>
      <xdr:col>5</xdr:col>
      <xdr:colOff>521978</xdr:colOff>
      <xdr:row>8</xdr:row>
      <xdr:rowOff>725</xdr:rowOff>
    </xdr:from>
    <xdr:to>
      <xdr:col>6</xdr:col>
      <xdr:colOff>603358</xdr:colOff>
      <xdr:row>9</xdr:row>
      <xdr:rowOff>126455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23F6DEC2-496A-486B-8B36-28905B53E74D}"/>
            </a:ext>
          </a:extLst>
        </xdr:cNvPr>
        <xdr:cNvGrpSpPr/>
      </xdr:nvGrpSpPr>
      <xdr:grpSpPr>
        <a:xfrm>
          <a:off x="3576547" y="1524725"/>
          <a:ext cx="692294" cy="316230"/>
          <a:chOff x="4929188" y="800101"/>
          <a:chExt cx="690562" cy="323850"/>
        </a:xfrm>
      </xdr:grpSpPr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5440E76D-EBF1-77C9-4C83-1CDD4CBB5AC5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C5D60862-9591-66F3-1889-1634B237AA18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twoCellAnchor>
    <xdr:from>
      <xdr:col>4</xdr:col>
      <xdr:colOff>105104</xdr:colOff>
      <xdr:row>5</xdr:row>
      <xdr:rowOff>183931</xdr:rowOff>
    </xdr:from>
    <xdr:to>
      <xdr:col>5</xdr:col>
      <xdr:colOff>459828</xdr:colOff>
      <xdr:row>6</xdr:row>
      <xdr:rowOff>118241</xdr:rowOff>
    </xdr:to>
    <xdr:cxnSp macro="">
      <xdr:nvCxnSpPr>
        <xdr:cNvPr id="25" name="Connector: Curved 24">
          <a:extLst>
            <a:ext uri="{FF2B5EF4-FFF2-40B4-BE49-F238E27FC236}">
              <a16:creationId xmlns:a16="http://schemas.microsoft.com/office/drawing/2014/main" id="{B824D473-CD35-42A6-82C0-159E147ACCF4}"/>
            </a:ext>
          </a:extLst>
        </xdr:cNvPr>
        <xdr:cNvCxnSpPr/>
      </xdr:nvCxnSpPr>
      <xdr:spPr>
        <a:xfrm flipV="1">
          <a:off x="2665424" y="1098331"/>
          <a:ext cx="994804" cy="11719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89007</xdr:colOff>
      <xdr:row>8</xdr:row>
      <xdr:rowOff>86954</xdr:rowOff>
    </xdr:from>
    <xdr:to>
      <xdr:col>5</xdr:col>
      <xdr:colOff>515409</xdr:colOff>
      <xdr:row>8</xdr:row>
      <xdr:rowOff>135324</xdr:rowOff>
    </xdr:to>
    <xdr:cxnSp macro="">
      <xdr:nvCxnSpPr>
        <xdr:cNvPr id="26" name="Connector: Curved 25">
          <a:extLst>
            <a:ext uri="{FF2B5EF4-FFF2-40B4-BE49-F238E27FC236}">
              <a16:creationId xmlns:a16="http://schemas.microsoft.com/office/drawing/2014/main" id="{374964DD-8988-4061-96EF-3CF0B9900A8C}"/>
            </a:ext>
          </a:extLst>
        </xdr:cNvPr>
        <xdr:cNvCxnSpPr/>
      </xdr:nvCxnSpPr>
      <xdr:spPr>
        <a:xfrm>
          <a:off x="2649327" y="1549994"/>
          <a:ext cx="1066482" cy="483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242723</xdr:colOff>
      <xdr:row>13</xdr:row>
      <xdr:rowOff>111345</xdr:rowOff>
    </xdr:from>
    <xdr:to>
      <xdr:col>7</xdr:col>
      <xdr:colOff>71273</xdr:colOff>
      <xdr:row>15</xdr:row>
      <xdr:rowOff>54195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B6AAC846-8618-4620-A359-A9D5BF09E506}"/>
            </a:ext>
          </a:extLst>
        </xdr:cNvPr>
        <xdr:cNvGrpSpPr/>
      </xdr:nvGrpSpPr>
      <xdr:grpSpPr>
        <a:xfrm>
          <a:off x="3297292" y="2587845"/>
          <a:ext cx="1050378" cy="323850"/>
          <a:chOff x="4572000" y="800101"/>
          <a:chExt cx="1047750" cy="323850"/>
        </a:xfrm>
      </xdr:grpSpPr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6B444E9-57CD-78B7-CE6E-21350F945296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837B26FB-A01D-5B55-6E28-1E0B8BDBEF32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ED34517D-3D22-18DE-AA34-ABC64C390E2C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3</a:t>
            </a:r>
          </a:p>
        </xdr:txBody>
      </xdr:sp>
    </xdr:grpSp>
    <xdr:clientData/>
  </xdr:twoCellAnchor>
  <xdr:oneCellAnchor>
    <xdr:from>
      <xdr:col>1</xdr:col>
      <xdr:colOff>213492</xdr:colOff>
      <xdr:row>14</xdr:row>
      <xdr:rowOff>33501</xdr:rowOff>
    </xdr:from>
    <xdr:ext cx="512704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94BA466-98B6-40ED-838B-371F7E819B94}"/>
            </a:ext>
          </a:extLst>
        </xdr:cNvPr>
        <xdr:cNvSpPr txBox="1"/>
      </xdr:nvSpPr>
      <xdr:spPr>
        <a:xfrm>
          <a:off x="853572" y="2593821"/>
          <a:ext cx="5127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data3</a:t>
          </a:r>
        </a:p>
      </xdr:txBody>
    </xdr:sp>
    <xdr:clientData/>
  </xdr:oneCellAnchor>
  <xdr:twoCellAnchor>
    <xdr:from>
      <xdr:col>2</xdr:col>
      <xdr:colOff>115282</xdr:colOff>
      <xdr:row>14</xdr:row>
      <xdr:rowOff>111672</xdr:rowOff>
    </xdr:from>
    <xdr:to>
      <xdr:col>3</xdr:col>
      <xdr:colOff>229915</xdr:colOff>
      <xdr:row>14</xdr:row>
      <xdr:rowOff>165781</xdr:rowOff>
    </xdr:to>
    <xdr:cxnSp macro="">
      <xdr:nvCxnSpPr>
        <xdr:cNvPr id="32" name="Connector: Curved 31">
          <a:extLst>
            <a:ext uri="{FF2B5EF4-FFF2-40B4-BE49-F238E27FC236}">
              <a16:creationId xmlns:a16="http://schemas.microsoft.com/office/drawing/2014/main" id="{595C7A18-C2D2-4E0D-863E-C2B6D2FAB105}"/>
            </a:ext>
          </a:extLst>
        </xdr:cNvPr>
        <xdr:cNvCxnSpPr>
          <a:stCxn id="31" idx="3"/>
        </xdr:cNvCxnSpPr>
      </xdr:nvCxnSpPr>
      <xdr:spPr>
        <a:xfrm flipV="1">
          <a:off x="1395442" y="2671992"/>
          <a:ext cx="754713" cy="5410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258818</xdr:colOff>
      <xdr:row>13</xdr:row>
      <xdr:rowOff>156341</xdr:rowOff>
    </xdr:from>
    <xdr:to>
      <xdr:col>3</xdr:col>
      <xdr:colOff>593029</xdr:colOff>
      <xdr:row>19</xdr:row>
      <xdr:rowOff>7225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878AFF4D-D2B1-4F59-A8B8-EE0F7095E7A4}"/>
            </a:ext>
          </a:extLst>
        </xdr:cNvPr>
        <xdr:cNvGrpSpPr/>
      </xdr:nvGrpSpPr>
      <xdr:grpSpPr>
        <a:xfrm>
          <a:off x="2091559" y="2632841"/>
          <a:ext cx="334211" cy="993884"/>
          <a:chOff x="2354317" y="294290"/>
          <a:chExt cx="334211" cy="993884"/>
        </a:xfrm>
      </xdr:grpSpPr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6089D4BA-58A8-911D-AEE5-4D988F3F2B11}"/>
              </a:ext>
            </a:extLst>
          </xdr:cNvPr>
          <xdr:cNvSpPr/>
        </xdr:nvSpPr>
        <xdr:spPr>
          <a:xfrm>
            <a:off x="2354317" y="294290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F3492011-5342-5827-8E0B-FDD1998C7D66}"/>
              </a:ext>
            </a:extLst>
          </xdr:cNvPr>
          <xdr:cNvSpPr/>
        </xdr:nvSpPr>
        <xdr:spPr>
          <a:xfrm>
            <a:off x="2354317" y="629307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.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9AE72143-4D9D-A128-7CCB-2D6ECC42FE5E}"/>
              </a:ext>
            </a:extLst>
          </xdr:cNvPr>
          <xdr:cNvSpPr/>
        </xdr:nvSpPr>
        <xdr:spPr>
          <a:xfrm>
            <a:off x="2354317" y="964324"/>
            <a:ext cx="334211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lIns="0" tIns="0" rIns="0" bIns="0" rtlCol="0" anchor="ctr"/>
          <a:lstStyle/>
          <a:p>
            <a:pPr algn="ctr"/>
            <a:r>
              <a:rPr lang="en-US" sz="1100"/>
              <a:t>.</a:t>
            </a:r>
          </a:p>
        </xdr:txBody>
      </xdr:sp>
    </xdr:grpSp>
    <xdr:clientData/>
  </xdr:twoCellAnchor>
  <xdr:twoCellAnchor>
    <xdr:from>
      <xdr:col>3</xdr:col>
      <xdr:colOff>446691</xdr:colOff>
      <xdr:row>14</xdr:row>
      <xdr:rowOff>26275</xdr:rowOff>
    </xdr:from>
    <xdr:to>
      <xdr:col>5</xdr:col>
      <xdr:colOff>190501</xdr:colOff>
      <xdr:row>14</xdr:row>
      <xdr:rowOff>151085</xdr:rowOff>
    </xdr:to>
    <xdr:cxnSp macro="">
      <xdr:nvCxnSpPr>
        <xdr:cNvPr id="37" name="Connector: Curved 36">
          <a:extLst>
            <a:ext uri="{FF2B5EF4-FFF2-40B4-BE49-F238E27FC236}">
              <a16:creationId xmlns:a16="http://schemas.microsoft.com/office/drawing/2014/main" id="{6A53CE93-9EF6-4BAB-9FD6-8D5853FFB904}"/>
            </a:ext>
          </a:extLst>
        </xdr:cNvPr>
        <xdr:cNvCxnSpPr/>
      </xdr:nvCxnSpPr>
      <xdr:spPr>
        <a:xfrm flipV="1">
          <a:off x="2366931" y="2586595"/>
          <a:ext cx="1023970" cy="12481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430594</xdr:colOff>
      <xdr:row>16</xdr:row>
      <xdr:rowOff>119798</xdr:rowOff>
    </xdr:from>
    <xdr:to>
      <xdr:col>5</xdr:col>
      <xdr:colOff>246082</xdr:colOff>
      <xdr:row>16</xdr:row>
      <xdr:rowOff>168168</xdr:rowOff>
    </xdr:to>
    <xdr:cxnSp macro="">
      <xdr:nvCxnSpPr>
        <xdr:cNvPr id="38" name="Connector: Curved 37">
          <a:extLst>
            <a:ext uri="{FF2B5EF4-FFF2-40B4-BE49-F238E27FC236}">
              <a16:creationId xmlns:a16="http://schemas.microsoft.com/office/drawing/2014/main" id="{7E851B47-BCF5-4FEE-93CA-643483923CE1}"/>
            </a:ext>
          </a:extLst>
        </xdr:cNvPr>
        <xdr:cNvCxnSpPr/>
      </xdr:nvCxnSpPr>
      <xdr:spPr>
        <a:xfrm>
          <a:off x="2350834" y="3045878"/>
          <a:ext cx="1095648" cy="483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242723</xdr:colOff>
      <xdr:row>16</xdr:row>
      <xdr:rowOff>25949</xdr:rowOff>
    </xdr:from>
    <xdr:to>
      <xdr:col>7</xdr:col>
      <xdr:colOff>71273</xdr:colOff>
      <xdr:row>17</xdr:row>
      <xdr:rowOff>159299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887A8688-B60C-4137-B710-4D435B975781}"/>
            </a:ext>
          </a:extLst>
        </xdr:cNvPr>
        <xdr:cNvGrpSpPr/>
      </xdr:nvGrpSpPr>
      <xdr:grpSpPr>
        <a:xfrm>
          <a:off x="3297292" y="3073949"/>
          <a:ext cx="1050378" cy="323850"/>
          <a:chOff x="4572000" y="800101"/>
          <a:chExt cx="1047750" cy="323850"/>
        </a:xfrm>
      </xdr:grpSpPr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684CAE70-6293-8158-98EE-064619A96CAB}"/>
              </a:ext>
            </a:extLst>
          </xdr:cNvPr>
          <xdr:cNvSpPr/>
        </xdr:nvSpPr>
        <xdr:spPr>
          <a:xfrm>
            <a:off x="4572000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0817A417-9691-7F50-32B0-D03B0D8ABC2E}"/>
              </a:ext>
            </a:extLst>
          </xdr:cNvPr>
          <xdr:cNvSpPr/>
        </xdr:nvSpPr>
        <xdr:spPr>
          <a:xfrm>
            <a:off x="4929188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E42997D3-466C-A2A0-5688-18D1DF420995}"/>
              </a:ext>
            </a:extLst>
          </xdr:cNvPr>
          <xdr:cNvSpPr/>
        </xdr:nvSpPr>
        <xdr:spPr>
          <a:xfrm>
            <a:off x="5286375" y="800101"/>
            <a:ext cx="333375" cy="323850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6</a:t>
            </a:r>
          </a:p>
        </xdr:txBody>
      </xdr:sp>
    </xdr:grpSp>
    <xdr:clientData/>
  </xdr:twoCellAnchor>
  <xdr:twoCellAnchor>
    <xdr:from>
      <xdr:col>3</xdr:col>
      <xdr:colOff>420416</xdr:colOff>
      <xdr:row>12</xdr:row>
      <xdr:rowOff>157655</xdr:rowOff>
    </xdr:from>
    <xdr:to>
      <xdr:col>4</xdr:col>
      <xdr:colOff>275898</xdr:colOff>
      <xdr:row>18</xdr:row>
      <xdr:rowOff>78826</xdr:rowOff>
    </xdr:to>
    <xdr:cxnSp macro="">
      <xdr:nvCxnSpPr>
        <xdr:cNvPr id="43" name="Connector: Curved 42">
          <a:extLst>
            <a:ext uri="{FF2B5EF4-FFF2-40B4-BE49-F238E27FC236}">
              <a16:creationId xmlns:a16="http://schemas.microsoft.com/office/drawing/2014/main" id="{C4820B41-FE64-44A4-B2A7-CC6C5618EB3D}"/>
            </a:ext>
          </a:extLst>
        </xdr:cNvPr>
        <xdr:cNvCxnSpPr/>
      </xdr:nvCxnSpPr>
      <xdr:spPr>
        <a:xfrm rot="5400000" flipH="1" flipV="1">
          <a:off x="2079211" y="2613660"/>
          <a:ext cx="1018451" cy="49556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494109</xdr:colOff>
      <xdr:row>12</xdr:row>
      <xdr:rowOff>11906</xdr:rowOff>
    </xdr:from>
    <xdr:to>
      <xdr:col>6</xdr:col>
      <xdr:colOff>119062</xdr:colOff>
      <xdr:row>15</xdr:row>
      <xdr:rowOff>148828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120F305C-4939-EF03-1FCE-FFD0FFE7A34F}"/>
            </a:ext>
          </a:extLst>
        </xdr:cNvPr>
        <xdr:cNvCxnSpPr/>
      </xdr:nvCxnSpPr>
      <xdr:spPr>
        <a:xfrm flipV="1">
          <a:off x="3530203" y="2536031"/>
          <a:ext cx="232172" cy="67270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178594</xdr:colOff>
      <xdr:row>12</xdr:row>
      <xdr:rowOff>11906</xdr:rowOff>
    </xdr:from>
    <xdr:to>
      <xdr:col>8</xdr:col>
      <xdr:colOff>86519</xdr:colOff>
      <xdr:row>15</xdr:row>
      <xdr:rowOff>142478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D6F74A5D-6970-E44E-177D-CCC3F1D8A22A}"/>
            </a:ext>
          </a:extLst>
        </xdr:cNvPr>
        <xdr:cNvCxnSpPr/>
      </xdr:nvCxnSpPr>
      <xdr:spPr>
        <a:xfrm flipH="1" flipV="1">
          <a:off x="4429125" y="2536031"/>
          <a:ext cx="515144" cy="66635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29765</xdr:colOff>
      <xdr:row>7</xdr:row>
      <xdr:rowOff>59531</xdr:rowOff>
    </xdr:from>
    <xdr:to>
      <xdr:col>6</xdr:col>
      <xdr:colOff>122237</xdr:colOff>
      <xdr:row>10</xdr:row>
      <xdr:rowOff>0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2FF8EF74-2A2A-2AEA-1031-2ECFF974A057}"/>
            </a:ext>
          </a:extLst>
        </xdr:cNvPr>
        <xdr:cNvCxnSpPr/>
      </xdr:nvCxnSpPr>
      <xdr:spPr>
        <a:xfrm flipH="1" flipV="1">
          <a:off x="3065859" y="1321594"/>
          <a:ext cx="699691" cy="4881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235345</xdr:colOff>
      <xdr:row>7</xdr:row>
      <xdr:rowOff>44449</xdr:rowOff>
    </xdr:from>
    <xdr:to>
      <xdr:col>3</xdr:col>
      <xdr:colOff>241299</xdr:colOff>
      <xdr:row>15</xdr:row>
      <xdr:rowOff>130969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AAF6698E-C184-F186-BB3C-C002782E2EBE}"/>
            </a:ext>
          </a:extLst>
        </xdr:cNvPr>
        <xdr:cNvCxnSpPr/>
      </xdr:nvCxnSpPr>
      <xdr:spPr>
        <a:xfrm flipV="1">
          <a:off x="1449783" y="1306512"/>
          <a:ext cx="613172" cy="1539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8730</xdr:colOff>
      <xdr:row>2</xdr:row>
      <xdr:rowOff>172639</xdr:rowOff>
    </xdr:from>
    <xdr:to>
      <xdr:col>4</xdr:col>
      <xdr:colOff>11906</xdr:colOff>
      <xdr:row>5</xdr:row>
      <xdr:rowOff>23813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0EA1D777-A0E0-78AB-ECD0-F03024EC1279}"/>
            </a:ext>
          </a:extLst>
        </xdr:cNvPr>
        <xdr:cNvCxnSpPr/>
      </xdr:nvCxnSpPr>
      <xdr:spPr>
        <a:xfrm flipH="1" flipV="1">
          <a:off x="2437605" y="541733"/>
          <a:ext cx="3176" cy="39886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2</xdr:row>
      <xdr:rowOff>171450</xdr:rowOff>
    </xdr:from>
    <xdr:ext cx="697692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CB9513-C574-452F-92ED-72CE3C4A6696}"/>
            </a:ext>
          </a:extLst>
        </xdr:cNvPr>
        <xdr:cNvSpPr txBox="1"/>
      </xdr:nvSpPr>
      <xdr:spPr>
        <a:xfrm>
          <a:off x="552450" y="537210"/>
          <a:ext cx="697692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/>
            <a:t>Calender</a:t>
          </a:r>
          <a:endParaRPr lang="en-US" sz="1100"/>
        </a:p>
      </xdr:txBody>
    </xdr:sp>
    <xdr:clientData/>
  </xdr:oneCellAnchor>
  <xdr:twoCellAnchor>
    <xdr:from>
      <xdr:col>1</xdr:col>
      <xdr:colOff>353786</xdr:colOff>
      <xdr:row>4</xdr:row>
      <xdr:rowOff>165427</xdr:rowOff>
    </xdr:from>
    <xdr:to>
      <xdr:col>2</xdr:col>
      <xdr:colOff>14236</xdr:colOff>
      <xdr:row>5</xdr:row>
      <xdr:rowOff>149099</xdr:rowOff>
    </xdr:to>
    <xdr:cxnSp macro="">
      <xdr:nvCxnSpPr>
        <xdr:cNvPr id="3" name="Connector: Curved 2">
          <a:extLst>
            <a:ext uri="{FF2B5EF4-FFF2-40B4-BE49-F238E27FC236}">
              <a16:creationId xmlns:a16="http://schemas.microsoft.com/office/drawing/2014/main" id="{E177EA23-9F19-4395-9539-2E52CC456833}"/>
            </a:ext>
          </a:extLst>
        </xdr:cNvPr>
        <xdr:cNvCxnSpPr>
          <a:stCxn id="7" idx="3"/>
          <a:endCxn id="19" idx="1"/>
        </xdr:cNvCxnSpPr>
      </xdr:nvCxnSpPr>
      <xdr:spPr>
        <a:xfrm flipV="1">
          <a:off x="993866" y="896947"/>
          <a:ext cx="300530" cy="166552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253093</xdr:colOff>
      <xdr:row>4</xdr:row>
      <xdr:rowOff>38101</xdr:rowOff>
    </xdr:from>
    <xdr:to>
      <xdr:col>1</xdr:col>
      <xdr:colOff>276564</xdr:colOff>
      <xdr:row>5</xdr:row>
      <xdr:rowOff>56571</xdr:rowOff>
    </xdr:to>
    <xdr:cxnSp macro="">
      <xdr:nvCxnSpPr>
        <xdr:cNvPr id="4" name="Connector: Curved 3">
          <a:extLst>
            <a:ext uri="{FF2B5EF4-FFF2-40B4-BE49-F238E27FC236}">
              <a16:creationId xmlns:a16="http://schemas.microsoft.com/office/drawing/2014/main" id="{933A8A52-2B4C-4D61-8B7C-4D04827C726A}"/>
            </a:ext>
          </a:extLst>
        </xdr:cNvPr>
        <xdr:cNvCxnSpPr>
          <a:endCxn id="7" idx="0"/>
        </xdr:cNvCxnSpPr>
      </xdr:nvCxnSpPr>
      <xdr:spPr>
        <a:xfrm rot="5400000">
          <a:off x="804234" y="858560"/>
          <a:ext cx="201350" cy="2347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152400</xdr:colOff>
      <xdr:row>5</xdr:row>
      <xdr:rowOff>56570</xdr:rowOff>
    </xdr:from>
    <xdr:to>
      <xdr:col>1</xdr:col>
      <xdr:colOff>353786</xdr:colOff>
      <xdr:row>17</xdr:row>
      <xdr:rowOff>138212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59412BE-BF2F-4139-873D-B30E1EA11A75}"/>
            </a:ext>
          </a:extLst>
        </xdr:cNvPr>
        <xdr:cNvGrpSpPr/>
      </xdr:nvGrpSpPr>
      <xdr:grpSpPr>
        <a:xfrm>
          <a:off x="760535" y="1009070"/>
          <a:ext cx="201386" cy="2367642"/>
          <a:chOff x="1981200" y="1009070"/>
          <a:chExt cx="201386" cy="2367642"/>
        </a:xfrm>
      </xdr:grpSpPr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CFF00919-BFA5-9D2A-107A-C6954A6CE6B6}"/>
              </a:ext>
            </a:extLst>
          </xdr:cNvPr>
          <xdr:cNvSpPr/>
        </xdr:nvSpPr>
        <xdr:spPr>
          <a:xfrm>
            <a:off x="1981200" y="1207487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84760846-A738-1145-E081-43D7AB46AECB}"/>
              </a:ext>
            </a:extLst>
          </xdr:cNvPr>
          <xdr:cNvSpPr/>
        </xdr:nvSpPr>
        <xdr:spPr>
          <a:xfrm>
            <a:off x="1981200" y="100907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8" name="Rectangle 7">
            <a:extLst>
              <a:ext uri="{FF2B5EF4-FFF2-40B4-BE49-F238E27FC236}">
                <a16:creationId xmlns:a16="http://schemas.microsoft.com/office/drawing/2014/main" id="{90C505FD-B3DB-FEC1-6059-99868918B524}"/>
              </a:ext>
            </a:extLst>
          </xdr:cNvPr>
          <xdr:cNvSpPr/>
        </xdr:nvSpPr>
        <xdr:spPr>
          <a:xfrm>
            <a:off x="1981200" y="1405904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0F5E2849-12CE-B4B4-215F-0D581DF8FB2C}"/>
              </a:ext>
            </a:extLst>
          </xdr:cNvPr>
          <xdr:cNvSpPr/>
        </xdr:nvSpPr>
        <xdr:spPr>
          <a:xfrm>
            <a:off x="1981200" y="1802738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24B1F556-D79A-44E0-D228-74E2D7E204AA}"/>
              </a:ext>
            </a:extLst>
          </xdr:cNvPr>
          <xdr:cNvSpPr/>
        </xdr:nvSpPr>
        <xdr:spPr>
          <a:xfrm>
            <a:off x="1981200" y="160432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4BA4F01F-BDDE-F983-E631-D11B45C03DD2}"/>
              </a:ext>
            </a:extLst>
          </xdr:cNvPr>
          <xdr:cNvSpPr/>
        </xdr:nvSpPr>
        <xdr:spPr>
          <a:xfrm>
            <a:off x="1981200" y="2001155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40938495-21EF-7C8F-2DE3-18C49E3D0AD4}"/>
              </a:ext>
            </a:extLst>
          </xdr:cNvPr>
          <xdr:cNvSpPr/>
        </xdr:nvSpPr>
        <xdr:spPr>
          <a:xfrm>
            <a:off x="1981200" y="2397989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2FEE4B0C-E3AC-35EB-6408-B4996908C330}"/>
              </a:ext>
            </a:extLst>
          </xdr:cNvPr>
          <xdr:cNvSpPr/>
        </xdr:nvSpPr>
        <xdr:spPr>
          <a:xfrm>
            <a:off x="1981200" y="2199572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4" name="Rectangle 13">
            <a:extLst>
              <a:ext uri="{FF2B5EF4-FFF2-40B4-BE49-F238E27FC236}">
                <a16:creationId xmlns:a16="http://schemas.microsoft.com/office/drawing/2014/main" id="{0EDCC0F3-86E6-F33A-B256-678B4033F024}"/>
              </a:ext>
            </a:extLst>
          </xdr:cNvPr>
          <xdr:cNvSpPr/>
        </xdr:nvSpPr>
        <xdr:spPr>
          <a:xfrm>
            <a:off x="1981200" y="2596406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5" name="Rectangle 14">
            <a:extLst>
              <a:ext uri="{FF2B5EF4-FFF2-40B4-BE49-F238E27FC236}">
                <a16:creationId xmlns:a16="http://schemas.microsoft.com/office/drawing/2014/main" id="{6C4596FA-E705-2093-379D-6394B9F144C1}"/>
              </a:ext>
            </a:extLst>
          </xdr:cNvPr>
          <xdr:cNvSpPr/>
        </xdr:nvSpPr>
        <xdr:spPr>
          <a:xfrm>
            <a:off x="1981200" y="2993240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6" name="Rectangle 15">
            <a:extLst>
              <a:ext uri="{FF2B5EF4-FFF2-40B4-BE49-F238E27FC236}">
                <a16:creationId xmlns:a16="http://schemas.microsoft.com/office/drawing/2014/main" id="{D7055EBF-5A3B-6554-A14C-745F6045F79A}"/>
              </a:ext>
            </a:extLst>
          </xdr:cNvPr>
          <xdr:cNvSpPr/>
        </xdr:nvSpPr>
        <xdr:spPr>
          <a:xfrm>
            <a:off x="1981200" y="2794823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BE5964E1-91AA-5EF4-DF70-0F69248507A0}"/>
              </a:ext>
            </a:extLst>
          </xdr:cNvPr>
          <xdr:cNvSpPr/>
        </xdr:nvSpPr>
        <xdr:spPr>
          <a:xfrm>
            <a:off x="1981200" y="3191655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2</xdr:col>
      <xdr:colOff>14236</xdr:colOff>
      <xdr:row>4</xdr:row>
      <xdr:rowOff>72898</xdr:rowOff>
    </xdr:from>
    <xdr:to>
      <xdr:col>12</xdr:col>
      <xdr:colOff>472797</xdr:colOff>
      <xdr:row>5</xdr:row>
      <xdr:rowOff>67455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FD5463B-8C15-4310-8072-540EEAE0FE62}"/>
            </a:ext>
          </a:extLst>
        </xdr:cNvPr>
        <xdr:cNvGrpSpPr/>
      </xdr:nvGrpSpPr>
      <xdr:grpSpPr>
        <a:xfrm>
          <a:off x="1230505" y="834898"/>
          <a:ext cx="6539907" cy="185057"/>
          <a:chOff x="2415269" y="1006348"/>
          <a:chExt cx="6554561" cy="185057"/>
        </a:xfrm>
      </xdr:grpSpPr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093FA8A3-3DC3-BF7E-464F-97B8BCB41956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0" name="Rectangle 19">
            <a:extLst>
              <a:ext uri="{FF2B5EF4-FFF2-40B4-BE49-F238E27FC236}">
                <a16:creationId xmlns:a16="http://schemas.microsoft.com/office/drawing/2014/main" id="{9898F541-0A39-CB8A-12E1-6397B33C964A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6A3F1A25-C5DA-479E-1AE5-55FDC8AE819E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C242B862-CCB6-96C8-B0EE-7FC06D7CF554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3" name="Rectangle 22">
            <a:extLst>
              <a:ext uri="{FF2B5EF4-FFF2-40B4-BE49-F238E27FC236}">
                <a16:creationId xmlns:a16="http://schemas.microsoft.com/office/drawing/2014/main" id="{4EA83A7A-F39B-DFBC-0FC9-2228D281820A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35DE1860-8737-EF10-5754-AA0E79170F85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B57CFDF7-5610-AFD2-F508-6183BA7B54AD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15C5D50B-362A-EA8C-32D1-1F676139C6BE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7" name="Rectangle 26">
            <a:extLst>
              <a:ext uri="{FF2B5EF4-FFF2-40B4-BE49-F238E27FC236}">
                <a16:creationId xmlns:a16="http://schemas.microsoft.com/office/drawing/2014/main" id="{6285409A-88D0-1E14-6200-571A3C6850A9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BD30E4FF-00F5-0A17-7C29-07A668401A1B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D4AD5D7E-2840-58FC-821D-9C7FF12E73F3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A22B3858-BEFA-8F43-B3E2-EEA40CE48696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4C7ABFEB-5385-D296-FCC2-77E062AEBF82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D345D545-D6DF-86BC-37D3-CAD6861B89C1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7AE1CBB-A30A-66B1-B009-94FCF7C46806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4" name="Rectangle 33">
            <a:extLst>
              <a:ext uri="{FF2B5EF4-FFF2-40B4-BE49-F238E27FC236}">
                <a16:creationId xmlns:a16="http://schemas.microsoft.com/office/drawing/2014/main" id="{A5DE1BAE-B03F-D332-A68F-56A306D3FFA2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14A4BA14-9414-5FF7-7CA0-3E15EC0C4ED1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ADF73993-2C8C-EC7B-4CBA-E7D10005FF8D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2B470827-5CF8-8A8B-89F2-B8E618B71CAE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E4865A81-D8F2-546E-4C63-1BB225EC37B7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36E25FBB-D3C1-B15F-131E-B188BE35901F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10C345C9-F040-15CE-872A-E1AE9BD93132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41" name="Rectangle 40">
            <a:extLst>
              <a:ext uri="{FF2B5EF4-FFF2-40B4-BE49-F238E27FC236}">
                <a16:creationId xmlns:a16="http://schemas.microsoft.com/office/drawing/2014/main" id="{FF4EE335-EEB8-6253-11FE-AA302DC2435E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634CAD98-994C-C0BB-62FA-94D210D5788E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D0468EBA-669B-439A-AF0C-62FE0A3192F7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44" name="Rectangle 43">
            <a:extLst>
              <a:ext uri="{FF2B5EF4-FFF2-40B4-BE49-F238E27FC236}">
                <a16:creationId xmlns:a16="http://schemas.microsoft.com/office/drawing/2014/main" id="{5286BA1B-023A-2DA2-3D4C-4695B27888F4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8203411D-7D35-956A-2E53-488CA365AAF9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25FBB07A-37A2-9A63-4F94-85567E14D9FA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0C056D85-AAB9-153D-001E-EC7ABCC813E0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990489B5-6448-798D-A341-2E93CD56FB47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9080C1BC-9263-4123-4457-D93E9D40B479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5</xdr:row>
      <xdr:rowOff>100874</xdr:rowOff>
    </xdr:from>
    <xdr:to>
      <xdr:col>11</xdr:col>
      <xdr:colOff>447030</xdr:colOff>
      <xdr:row>6</xdr:row>
      <xdr:rowOff>95431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8FBB7333-964B-46E1-9CE2-01073DD0489D}"/>
            </a:ext>
          </a:extLst>
        </xdr:cNvPr>
        <xdr:cNvGrpSpPr/>
      </xdr:nvGrpSpPr>
      <xdr:grpSpPr>
        <a:xfrm>
          <a:off x="1230505" y="1053374"/>
          <a:ext cx="5906006" cy="185057"/>
          <a:chOff x="2415269" y="1006348"/>
          <a:chExt cx="5919240" cy="185057"/>
        </a:xfrm>
      </xdr:grpSpPr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53FEF025-B41E-A0B3-1B6A-80EC39F7B2A0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52" name="Rectangle 51">
            <a:extLst>
              <a:ext uri="{FF2B5EF4-FFF2-40B4-BE49-F238E27FC236}">
                <a16:creationId xmlns:a16="http://schemas.microsoft.com/office/drawing/2014/main" id="{1E1D37A7-ADC7-FA05-102E-72942A2E8F2F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53" name="Rectangle 52">
            <a:extLst>
              <a:ext uri="{FF2B5EF4-FFF2-40B4-BE49-F238E27FC236}">
                <a16:creationId xmlns:a16="http://schemas.microsoft.com/office/drawing/2014/main" id="{F7E16253-7F0C-FCA6-4A95-E50E1EE1F570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54" name="Rectangle 53">
            <a:extLst>
              <a:ext uri="{FF2B5EF4-FFF2-40B4-BE49-F238E27FC236}">
                <a16:creationId xmlns:a16="http://schemas.microsoft.com/office/drawing/2014/main" id="{03CB6018-EBE9-A656-4C33-FA0B5423E96B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55" name="Rectangle 54">
            <a:extLst>
              <a:ext uri="{FF2B5EF4-FFF2-40B4-BE49-F238E27FC236}">
                <a16:creationId xmlns:a16="http://schemas.microsoft.com/office/drawing/2014/main" id="{F3227BE8-2EC1-7117-B70E-A6F62B85A78A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56" name="Rectangle 55">
            <a:extLst>
              <a:ext uri="{FF2B5EF4-FFF2-40B4-BE49-F238E27FC236}">
                <a16:creationId xmlns:a16="http://schemas.microsoft.com/office/drawing/2014/main" id="{72C98979-1A50-2C0A-8400-AC7F59A9C338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57" name="Rectangle 56">
            <a:extLst>
              <a:ext uri="{FF2B5EF4-FFF2-40B4-BE49-F238E27FC236}">
                <a16:creationId xmlns:a16="http://schemas.microsoft.com/office/drawing/2014/main" id="{E5BEC7F9-FC8F-1444-469D-207E33977B08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58" name="Rectangle 57">
            <a:extLst>
              <a:ext uri="{FF2B5EF4-FFF2-40B4-BE49-F238E27FC236}">
                <a16:creationId xmlns:a16="http://schemas.microsoft.com/office/drawing/2014/main" id="{3F3929D4-A721-151E-2BA4-B3CD9B986154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59" name="Rectangle 58">
            <a:extLst>
              <a:ext uri="{FF2B5EF4-FFF2-40B4-BE49-F238E27FC236}">
                <a16:creationId xmlns:a16="http://schemas.microsoft.com/office/drawing/2014/main" id="{F7C725F8-BF03-643B-CDDE-5650E7574F34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id="{B08CD603-F534-6B5E-DBA8-FFDB07EA6FEA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id="{E0E67534-A9E0-D923-53AD-2A710721B459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id="{909879F0-AC6F-FA68-8065-10054AB61C2B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id="{A85FB15D-9F32-535E-DCD4-739B994973CA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id="{6453B77A-8506-99F7-214F-AE8745B44B88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id="{5F6D8DFD-74A2-82C3-ECED-D75FA749D117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66" name="Rectangle 65">
            <a:extLst>
              <a:ext uri="{FF2B5EF4-FFF2-40B4-BE49-F238E27FC236}">
                <a16:creationId xmlns:a16="http://schemas.microsoft.com/office/drawing/2014/main" id="{7E44428A-53DC-B79B-CE1F-3A7C9D489EC4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67" name="Rectangle 66">
            <a:extLst>
              <a:ext uri="{FF2B5EF4-FFF2-40B4-BE49-F238E27FC236}">
                <a16:creationId xmlns:a16="http://schemas.microsoft.com/office/drawing/2014/main" id="{BA781A36-4D1B-A4B1-1DF6-F3E7DA7A0F09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68" name="Rectangle 67">
            <a:extLst>
              <a:ext uri="{FF2B5EF4-FFF2-40B4-BE49-F238E27FC236}">
                <a16:creationId xmlns:a16="http://schemas.microsoft.com/office/drawing/2014/main" id="{6460337A-A9C5-600A-CA80-8382AFCE78CA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id="{54B31D88-9FB9-EB20-2972-45641449D20A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id="{0B2C6707-172D-C14A-AB69-52DE1D36C3C7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id="{61D4E512-3A5E-1F4A-B30C-C3F1AC344627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id="{1FE06C9B-34F3-7F9A-7ABB-179DBB0BE501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id="{905623EF-03DA-236A-57E3-EC1285EC66E9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id="{5171E372-B31F-FA95-1F19-38886E5C0706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:a16="http://schemas.microsoft.com/office/drawing/2014/main" id="{2DAF4B98-F634-2E1E-52EF-D4446D058DCF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76" name="Rectangle 75">
            <a:extLst>
              <a:ext uri="{FF2B5EF4-FFF2-40B4-BE49-F238E27FC236}">
                <a16:creationId xmlns:a16="http://schemas.microsoft.com/office/drawing/2014/main" id="{50A8A450-5405-D464-5E35-38C2A2E421A6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:a16="http://schemas.microsoft.com/office/drawing/2014/main" id="{1CCD502F-0E73-CB94-2778-6B8BA6F9DD13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78" name="Rectangle 77">
            <a:extLst>
              <a:ext uri="{FF2B5EF4-FFF2-40B4-BE49-F238E27FC236}">
                <a16:creationId xmlns:a16="http://schemas.microsoft.com/office/drawing/2014/main" id="{37671A21-0CF7-49AF-D52F-E7338C6F3EC2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</xdr:grpSp>
    <xdr:clientData/>
  </xdr:twoCellAnchor>
  <xdr:twoCellAnchor>
    <xdr:from>
      <xdr:col>1</xdr:col>
      <xdr:colOff>353786</xdr:colOff>
      <xdr:row>6</xdr:row>
      <xdr:rowOff>2903</xdr:rowOff>
    </xdr:from>
    <xdr:to>
      <xdr:col>2</xdr:col>
      <xdr:colOff>14236</xdr:colOff>
      <xdr:row>6</xdr:row>
      <xdr:rowOff>157016</xdr:rowOff>
    </xdr:to>
    <xdr:cxnSp macro="">
      <xdr:nvCxnSpPr>
        <xdr:cNvPr id="79" name="Connector: Curved 78">
          <a:extLst>
            <a:ext uri="{FF2B5EF4-FFF2-40B4-BE49-F238E27FC236}">
              <a16:creationId xmlns:a16="http://schemas.microsoft.com/office/drawing/2014/main" id="{DC91A5DB-E90F-42D8-BD25-C997D6FAA4F3}"/>
            </a:ext>
          </a:extLst>
        </xdr:cNvPr>
        <xdr:cNvCxnSpPr>
          <a:stCxn id="6" idx="3"/>
          <a:endCxn id="51" idx="1"/>
        </xdr:cNvCxnSpPr>
      </xdr:nvCxnSpPr>
      <xdr:spPr>
        <a:xfrm flipV="1">
          <a:off x="993866" y="1100183"/>
          <a:ext cx="300530" cy="154113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6</xdr:row>
      <xdr:rowOff>128850</xdr:rowOff>
    </xdr:from>
    <xdr:to>
      <xdr:col>12</xdr:col>
      <xdr:colOff>472797</xdr:colOff>
      <xdr:row>7</xdr:row>
      <xdr:rowOff>123407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10A35433-B8D0-483D-ACE8-92B2BC02650A}"/>
            </a:ext>
          </a:extLst>
        </xdr:cNvPr>
        <xdr:cNvGrpSpPr/>
      </xdr:nvGrpSpPr>
      <xdr:grpSpPr>
        <a:xfrm>
          <a:off x="1230505" y="1271850"/>
          <a:ext cx="6539907" cy="185057"/>
          <a:chOff x="2415269" y="1006348"/>
          <a:chExt cx="6554561" cy="185057"/>
        </a:xfrm>
      </xdr:grpSpPr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id="{CBEAEDF3-A992-173D-9175-42B7B54CB1B2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id="{0D035B24-E024-18AB-35A3-CA88D9B99BCD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83" name="Rectangle 82">
            <a:extLst>
              <a:ext uri="{FF2B5EF4-FFF2-40B4-BE49-F238E27FC236}">
                <a16:creationId xmlns:a16="http://schemas.microsoft.com/office/drawing/2014/main" id="{CB344BC4-D7AF-E6DB-CC5C-EA230210DD23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84" name="Rectangle 83">
            <a:extLst>
              <a:ext uri="{FF2B5EF4-FFF2-40B4-BE49-F238E27FC236}">
                <a16:creationId xmlns:a16="http://schemas.microsoft.com/office/drawing/2014/main" id="{D5558B04-D689-E5E3-483A-A33CDD15F91A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85" name="Rectangle 84">
            <a:extLst>
              <a:ext uri="{FF2B5EF4-FFF2-40B4-BE49-F238E27FC236}">
                <a16:creationId xmlns:a16="http://schemas.microsoft.com/office/drawing/2014/main" id="{A70352A3-3FAE-5A1A-CC78-2A53FBA07042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86" name="Rectangle 85">
            <a:extLst>
              <a:ext uri="{FF2B5EF4-FFF2-40B4-BE49-F238E27FC236}">
                <a16:creationId xmlns:a16="http://schemas.microsoft.com/office/drawing/2014/main" id="{72526A94-3D41-C1D4-6A5F-E8008E5EB735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87" name="Rectangle 86">
            <a:extLst>
              <a:ext uri="{FF2B5EF4-FFF2-40B4-BE49-F238E27FC236}">
                <a16:creationId xmlns:a16="http://schemas.microsoft.com/office/drawing/2014/main" id="{C9AA363B-AFA2-BA99-3B28-B336A54BBCA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88" name="Rectangle 87">
            <a:extLst>
              <a:ext uri="{FF2B5EF4-FFF2-40B4-BE49-F238E27FC236}">
                <a16:creationId xmlns:a16="http://schemas.microsoft.com/office/drawing/2014/main" id="{3561255B-8472-AED2-8C1A-D1411CE6D758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89" name="Rectangle 88">
            <a:extLst>
              <a:ext uri="{FF2B5EF4-FFF2-40B4-BE49-F238E27FC236}">
                <a16:creationId xmlns:a16="http://schemas.microsoft.com/office/drawing/2014/main" id="{A43FF3E0-4F1E-0E9B-7BD0-66B2C8856AE3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90" name="Rectangle 89">
            <a:extLst>
              <a:ext uri="{FF2B5EF4-FFF2-40B4-BE49-F238E27FC236}">
                <a16:creationId xmlns:a16="http://schemas.microsoft.com/office/drawing/2014/main" id="{3056A46C-02F0-9920-2435-4A70BB92CAFA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91" name="Rectangle 90">
            <a:extLst>
              <a:ext uri="{FF2B5EF4-FFF2-40B4-BE49-F238E27FC236}">
                <a16:creationId xmlns:a16="http://schemas.microsoft.com/office/drawing/2014/main" id="{C3591C99-CFFB-DDD5-1157-D3235D3AFA1B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92" name="Rectangle 91">
            <a:extLst>
              <a:ext uri="{FF2B5EF4-FFF2-40B4-BE49-F238E27FC236}">
                <a16:creationId xmlns:a16="http://schemas.microsoft.com/office/drawing/2014/main" id="{FCF59CC8-EE5F-A6FD-5516-57501FBD2DC4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93" name="Rectangle 92">
            <a:extLst>
              <a:ext uri="{FF2B5EF4-FFF2-40B4-BE49-F238E27FC236}">
                <a16:creationId xmlns:a16="http://schemas.microsoft.com/office/drawing/2014/main" id="{9871BB80-C0D3-4559-5E21-80BDC7CBA310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94" name="Rectangle 93">
            <a:extLst>
              <a:ext uri="{FF2B5EF4-FFF2-40B4-BE49-F238E27FC236}">
                <a16:creationId xmlns:a16="http://schemas.microsoft.com/office/drawing/2014/main" id="{E471F27B-2C6B-1883-5C17-18123FF8D903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95" name="Rectangle 94">
            <a:extLst>
              <a:ext uri="{FF2B5EF4-FFF2-40B4-BE49-F238E27FC236}">
                <a16:creationId xmlns:a16="http://schemas.microsoft.com/office/drawing/2014/main" id="{4134366A-2CAF-EFD8-A146-7CDC3EA8EA83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96" name="Rectangle 95">
            <a:extLst>
              <a:ext uri="{FF2B5EF4-FFF2-40B4-BE49-F238E27FC236}">
                <a16:creationId xmlns:a16="http://schemas.microsoft.com/office/drawing/2014/main" id="{ECEB616D-2329-859D-289B-92D763FCA2E3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97" name="Rectangle 96">
            <a:extLst>
              <a:ext uri="{FF2B5EF4-FFF2-40B4-BE49-F238E27FC236}">
                <a16:creationId xmlns:a16="http://schemas.microsoft.com/office/drawing/2014/main" id="{763A38B2-3886-1808-9769-6E3A6DAF29EA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98" name="Rectangle 97">
            <a:extLst>
              <a:ext uri="{FF2B5EF4-FFF2-40B4-BE49-F238E27FC236}">
                <a16:creationId xmlns:a16="http://schemas.microsoft.com/office/drawing/2014/main" id="{5256B154-C45D-D064-4E48-12A430A04F56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99" name="Rectangle 98">
            <a:extLst>
              <a:ext uri="{FF2B5EF4-FFF2-40B4-BE49-F238E27FC236}">
                <a16:creationId xmlns:a16="http://schemas.microsoft.com/office/drawing/2014/main" id="{3E30F397-4A17-01B5-A6AB-255939BFE9BA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00" name="Rectangle 99">
            <a:extLst>
              <a:ext uri="{FF2B5EF4-FFF2-40B4-BE49-F238E27FC236}">
                <a16:creationId xmlns:a16="http://schemas.microsoft.com/office/drawing/2014/main" id="{9483A312-759A-630D-7A62-9001495ACDFD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01" name="Rectangle 100">
            <a:extLst>
              <a:ext uri="{FF2B5EF4-FFF2-40B4-BE49-F238E27FC236}">
                <a16:creationId xmlns:a16="http://schemas.microsoft.com/office/drawing/2014/main" id="{3D844DB1-1B3F-4403-9C0B-527CA1A98975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02" name="Rectangle 101">
            <a:extLst>
              <a:ext uri="{FF2B5EF4-FFF2-40B4-BE49-F238E27FC236}">
                <a16:creationId xmlns:a16="http://schemas.microsoft.com/office/drawing/2014/main" id="{D8D2997F-9511-55CD-228B-87D58E4ECFAD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03" name="Rectangle 102">
            <a:extLst>
              <a:ext uri="{FF2B5EF4-FFF2-40B4-BE49-F238E27FC236}">
                <a16:creationId xmlns:a16="http://schemas.microsoft.com/office/drawing/2014/main" id="{0ACA21ED-A482-6068-752C-FE00964B8068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04" name="Rectangle 103">
            <a:extLst>
              <a:ext uri="{FF2B5EF4-FFF2-40B4-BE49-F238E27FC236}">
                <a16:creationId xmlns:a16="http://schemas.microsoft.com/office/drawing/2014/main" id="{E860BDD5-FA5E-0D7D-FC20-A51B277C9B1D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05" name="Rectangle 104">
            <a:extLst>
              <a:ext uri="{FF2B5EF4-FFF2-40B4-BE49-F238E27FC236}">
                <a16:creationId xmlns:a16="http://schemas.microsoft.com/office/drawing/2014/main" id="{EE236F90-011C-31BB-065D-A5D1744187F6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06" name="Rectangle 105">
            <a:extLst>
              <a:ext uri="{FF2B5EF4-FFF2-40B4-BE49-F238E27FC236}">
                <a16:creationId xmlns:a16="http://schemas.microsoft.com/office/drawing/2014/main" id="{A47E6090-10EC-7D95-045A-B06071BF7473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07" name="Rectangle 106">
            <a:extLst>
              <a:ext uri="{FF2B5EF4-FFF2-40B4-BE49-F238E27FC236}">
                <a16:creationId xmlns:a16="http://schemas.microsoft.com/office/drawing/2014/main" id="{DF37E516-310A-BCF9-B689-5BAAF503348D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08" name="Rectangle 107">
            <a:extLst>
              <a:ext uri="{FF2B5EF4-FFF2-40B4-BE49-F238E27FC236}">
                <a16:creationId xmlns:a16="http://schemas.microsoft.com/office/drawing/2014/main" id="{A47792E5-2E5E-6EBE-2D3A-6845F762C63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09" name="Rectangle 108">
            <a:extLst>
              <a:ext uri="{FF2B5EF4-FFF2-40B4-BE49-F238E27FC236}">
                <a16:creationId xmlns:a16="http://schemas.microsoft.com/office/drawing/2014/main" id="{3D0B7CB5-0119-88F4-1115-6BFED80937E2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10" name="Rectangle 109">
            <a:extLst>
              <a:ext uri="{FF2B5EF4-FFF2-40B4-BE49-F238E27FC236}">
                <a16:creationId xmlns:a16="http://schemas.microsoft.com/office/drawing/2014/main" id="{939C52F9-E99D-F74A-0298-B597ECCF2A1F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111" name="Rectangle 110">
            <a:extLst>
              <a:ext uri="{FF2B5EF4-FFF2-40B4-BE49-F238E27FC236}">
                <a16:creationId xmlns:a16="http://schemas.microsoft.com/office/drawing/2014/main" id="{51BA5278-9FA3-DA0C-E05D-A88290361544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7</xdr:row>
      <xdr:rowOff>30879</xdr:rowOff>
    </xdr:from>
    <xdr:to>
      <xdr:col>2</xdr:col>
      <xdr:colOff>14236</xdr:colOff>
      <xdr:row>7</xdr:row>
      <xdr:rowOff>164933</xdr:rowOff>
    </xdr:to>
    <xdr:cxnSp macro="">
      <xdr:nvCxnSpPr>
        <xdr:cNvPr id="112" name="Connector: Curved 111">
          <a:extLst>
            <a:ext uri="{FF2B5EF4-FFF2-40B4-BE49-F238E27FC236}">
              <a16:creationId xmlns:a16="http://schemas.microsoft.com/office/drawing/2014/main" id="{66CB0B2A-D42B-4B4E-8F26-4353C0D170B8}"/>
            </a:ext>
          </a:extLst>
        </xdr:cNvPr>
        <xdr:cNvCxnSpPr>
          <a:stCxn id="8" idx="3"/>
          <a:endCxn id="81" idx="1"/>
        </xdr:cNvCxnSpPr>
      </xdr:nvCxnSpPr>
      <xdr:spPr>
        <a:xfrm flipV="1">
          <a:off x="993866" y="1311039"/>
          <a:ext cx="300530" cy="13405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7</xdr:row>
      <xdr:rowOff>156826</xdr:rowOff>
    </xdr:from>
    <xdr:to>
      <xdr:col>12</xdr:col>
      <xdr:colOff>261494</xdr:colOff>
      <xdr:row>8</xdr:row>
      <xdr:rowOff>151383</xdr:rowOff>
    </xdr:to>
    <xdr:grpSp>
      <xdr:nvGrpSpPr>
        <xdr:cNvPr id="113" name="Group 112">
          <a:extLst>
            <a:ext uri="{FF2B5EF4-FFF2-40B4-BE49-F238E27FC236}">
              <a16:creationId xmlns:a16="http://schemas.microsoft.com/office/drawing/2014/main" id="{B3C455C9-9C1C-4164-9ABA-E56AE75132D3}"/>
            </a:ext>
          </a:extLst>
        </xdr:cNvPr>
        <xdr:cNvGrpSpPr/>
      </xdr:nvGrpSpPr>
      <xdr:grpSpPr>
        <a:xfrm>
          <a:off x="1230505" y="1490326"/>
          <a:ext cx="6328604" cy="185057"/>
          <a:chOff x="2415269" y="1006348"/>
          <a:chExt cx="6342785" cy="185057"/>
        </a:xfrm>
      </xdr:grpSpPr>
      <xdr:sp macro="" textlink="">
        <xdr:nvSpPr>
          <xdr:cNvPr id="114" name="Rectangle 113">
            <a:extLst>
              <a:ext uri="{FF2B5EF4-FFF2-40B4-BE49-F238E27FC236}">
                <a16:creationId xmlns:a16="http://schemas.microsoft.com/office/drawing/2014/main" id="{92F5F99C-DB15-A50E-0D94-6912D4E89B29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15" name="Rectangle 114">
            <a:extLst>
              <a:ext uri="{FF2B5EF4-FFF2-40B4-BE49-F238E27FC236}">
                <a16:creationId xmlns:a16="http://schemas.microsoft.com/office/drawing/2014/main" id="{6B8F1DAE-21B5-62B1-B7C2-0A7466C4AC83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16" name="Rectangle 115">
            <a:extLst>
              <a:ext uri="{FF2B5EF4-FFF2-40B4-BE49-F238E27FC236}">
                <a16:creationId xmlns:a16="http://schemas.microsoft.com/office/drawing/2014/main" id="{0115BFC8-B141-D5B3-6259-C1B7460A9B14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17" name="Rectangle 116">
            <a:extLst>
              <a:ext uri="{FF2B5EF4-FFF2-40B4-BE49-F238E27FC236}">
                <a16:creationId xmlns:a16="http://schemas.microsoft.com/office/drawing/2014/main" id="{E212110D-1B38-B3C0-7120-4B022222F4A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18" name="Rectangle 117">
            <a:extLst>
              <a:ext uri="{FF2B5EF4-FFF2-40B4-BE49-F238E27FC236}">
                <a16:creationId xmlns:a16="http://schemas.microsoft.com/office/drawing/2014/main" id="{53FE55B6-667C-2282-253C-0877205473C7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19" name="Rectangle 118">
            <a:extLst>
              <a:ext uri="{FF2B5EF4-FFF2-40B4-BE49-F238E27FC236}">
                <a16:creationId xmlns:a16="http://schemas.microsoft.com/office/drawing/2014/main" id="{C5B6F0B0-4A05-0519-9EEA-68BB85C46087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20" name="Rectangle 119">
            <a:extLst>
              <a:ext uri="{FF2B5EF4-FFF2-40B4-BE49-F238E27FC236}">
                <a16:creationId xmlns:a16="http://schemas.microsoft.com/office/drawing/2014/main" id="{51C485B1-861C-D481-AC08-EF24BD6B36B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21" name="Rectangle 120">
            <a:extLst>
              <a:ext uri="{FF2B5EF4-FFF2-40B4-BE49-F238E27FC236}">
                <a16:creationId xmlns:a16="http://schemas.microsoft.com/office/drawing/2014/main" id="{4127959B-A901-8BD3-7E69-6FB451C40EEC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22" name="Rectangle 121">
            <a:extLst>
              <a:ext uri="{FF2B5EF4-FFF2-40B4-BE49-F238E27FC236}">
                <a16:creationId xmlns:a16="http://schemas.microsoft.com/office/drawing/2014/main" id="{68E46008-9190-824D-3701-F4447B84B1F8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23" name="Rectangle 122">
            <a:extLst>
              <a:ext uri="{FF2B5EF4-FFF2-40B4-BE49-F238E27FC236}">
                <a16:creationId xmlns:a16="http://schemas.microsoft.com/office/drawing/2014/main" id="{2C817471-63B4-7210-07EA-CAC016CBC0E4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24" name="Rectangle 123">
            <a:extLst>
              <a:ext uri="{FF2B5EF4-FFF2-40B4-BE49-F238E27FC236}">
                <a16:creationId xmlns:a16="http://schemas.microsoft.com/office/drawing/2014/main" id="{05729123-3FB3-4709-7225-DA285D6614F2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25" name="Rectangle 124">
            <a:extLst>
              <a:ext uri="{FF2B5EF4-FFF2-40B4-BE49-F238E27FC236}">
                <a16:creationId xmlns:a16="http://schemas.microsoft.com/office/drawing/2014/main" id="{B71F831F-C1DA-7328-1AC7-F0106B698ADC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26" name="Rectangle 125">
            <a:extLst>
              <a:ext uri="{FF2B5EF4-FFF2-40B4-BE49-F238E27FC236}">
                <a16:creationId xmlns:a16="http://schemas.microsoft.com/office/drawing/2014/main" id="{55E20D49-928F-C7FB-ECEF-6E2C5FDB67F4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27" name="Rectangle 126">
            <a:extLst>
              <a:ext uri="{FF2B5EF4-FFF2-40B4-BE49-F238E27FC236}">
                <a16:creationId xmlns:a16="http://schemas.microsoft.com/office/drawing/2014/main" id="{3970485C-A076-25B8-93C9-3D4F89AB73A9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28" name="Rectangle 127">
            <a:extLst>
              <a:ext uri="{FF2B5EF4-FFF2-40B4-BE49-F238E27FC236}">
                <a16:creationId xmlns:a16="http://schemas.microsoft.com/office/drawing/2014/main" id="{E613C382-42D9-C428-7218-71AACE00B6F8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29" name="Rectangle 128">
            <a:extLst>
              <a:ext uri="{FF2B5EF4-FFF2-40B4-BE49-F238E27FC236}">
                <a16:creationId xmlns:a16="http://schemas.microsoft.com/office/drawing/2014/main" id="{1067D743-38D9-53DB-DFAE-30ABE95C9D8E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30" name="Rectangle 129">
            <a:extLst>
              <a:ext uri="{FF2B5EF4-FFF2-40B4-BE49-F238E27FC236}">
                <a16:creationId xmlns:a16="http://schemas.microsoft.com/office/drawing/2014/main" id="{9FECB993-22F2-72C5-4D46-9FF6DE3F5913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31" name="Rectangle 130">
            <a:extLst>
              <a:ext uri="{FF2B5EF4-FFF2-40B4-BE49-F238E27FC236}">
                <a16:creationId xmlns:a16="http://schemas.microsoft.com/office/drawing/2014/main" id="{A9E5B150-7F0E-5D2F-12F4-B3BB4E46936F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32" name="Rectangle 131">
            <a:extLst>
              <a:ext uri="{FF2B5EF4-FFF2-40B4-BE49-F238E27FC236}">
                <a16:creationId xmlns:a16="http://schemas.microsoft.com/office/drawing/2014/main" id="{570B828A-1F4B-3CC0-F0D2-BAB2EC6F98A5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33" name="Rectangle 132">
            <a:extLst>
              <a:ext uri="{FF2B5EF4-FFF2-40B4-BE49-F238E27FC236}">
                <a16:creationId xmlns:a16="http://schemas.microsoft.com/office/drawing/2014/main" id="{CC72CA74-6398-53D8-90DC-41CB88988C01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34" name="Rectangle 133">
            <a:extLst>
              <a:ext uri="{FF2B5EF4-FFF2-40B4-BE49-F238E27FC236}">
                <a16:creationId xmlns:a16="http://schemas.microsoft.com/office/drawing/2014/main" id="{B176A74F-E6F3-6256-D441-FA6859F154C8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35" name="Rectangle 134">
            <a:extLst>
              <a:ext uri="{FF2B5EF4-FFF2-40B4-BE49-F238E27FC236}">
                <a16:creationId xmlns:a16="http://schemas.microsoft.com/office/drawing/2014/main" id="{570EE4DC-F941-C3F0-AB70-1266123FA433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36" name="Rectangle 135">
            <a:extLst>
              <a:ext uri="{FF2B5EF4-FFF2-40B4-BE49-F238E27FC236}">
                <a16:creationId xmlns:a16="http://schemas.microsoft.com/office/drawing/2014/main" id="{7DAF23AE-4617-5B77-41CF-BFB38C4D0D95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37" name="Rectangle 136">
            <a:extLst>
              <a:ext uri="{FF2B5EF4-FFF2-40B4-BE49-F238E27FC236}">
                <a16:creationId xmlns:a16="http://schemas.microsoft.com/office/drawing/2014/main" id="{2D10701C-6C9B-A0E7-0FE0-99536889D3F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38" name="Rectangle 137">
            <a:extLst>
              <a:ext uri="{FF2B5EF4-FFF2-40B4-BE49-F238E27FC236}">
                <a16:creationId xmlns:a16="http://schemas.microsoft.com/office/drawing/2014/main" id="{15ED09E3-82E1-9494-18C0-A7619894C0F4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39" name="Rectangle 138">
            <a:extLst>
              <a:ext uri="{FF2B5EF4-FFF2-40B4-BE49-F238E27FC236}">
                <a16:creationId xmlns:a16="http://schemas.microsoft.com/office/drawing/2014/main" id="{AC3D632C-3F94-13FA-E145-E6963BBFD476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40" name="Rectangle 139">
            <a:extLst>
              <a:ext uri="{FF2B5EF4-FFF2-40B4-BE49-F238E27FC236}">
                <a16:creationId xmlns:a16="http://schemas.microsoft.com/office/drawing/2014/main" id="{FE9E641C-5447-FDE5-5FC8-920F80C4C657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41" name="Rectangle 140">
            <a:extLst>
              <a:ext uri="{FF2B5EF4-FFF2-40B4-BE49-F238E27FC236}">
                <a16:creationId xmlns:a16="http://schemas.microsoft.com/office/drawing/2014/main" id="{D8280854-145D-2D05-7B36-3C4BC4B3428D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42" name="Rectangle 141">
            <a:extLst>
              <a:ext uri="{FF2B5EF4-FFF2-40B4-BE49-F238E27FC236}">
                <a16:creationId xmlns:a16="http://schemas.microsoft.com/office/drawing/2014/main" id="{8904B1E6-6CDE-05EB-30F6-E824C976CCB9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43" name="Rectangle 142">
            <a:extLst>
              <a:ext uri="{FF2B5EF4-FFF2-40B4-BE49-F238E27FC236}">
                <a16:creationId xmlns:a16="http://schemas.microsoft.com/office/drawing/2014/main" id="{02A12309-BB4A-8B95-CDE9-14EC0325F6E9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1</xdr:col>
      <xdr:colOff>353786</xdr:colOff>
      <xdr:row>8</xdr:row>
      <xdr:rowOff>58855</xdr:rowOff>
    </xdr:from>
    <xdr:to>
      <xdr:col>2</xdr:col>
      <xdr:colOff>14236</xdr:colOff>
      <xdr:row>8</xdr:row>
      <xdr:rowOff>172850</xdr:rowOff>
    </xdr:to>
    <xdr:cxnSp macro="">
      <xdr:nvCxnSpPr>
        <xdr:cNvPr id="144" name="Connector: Curved 143">
          <a:extLst>
            <a:ext uri="{FF2B5EF4-FFF2-40B4-BE49-F238E27FC236}">
              <a16:creationId xmlns:a16="http://schemas.microsoft.com/office/drawing/2014/main" id="{5BF8817E-981A-41E7-98A0-2A63F5AA7666}"/>
            </a:ext>
          </a:extLst>
        </xdr:cNvPr>
        <xdr:cNvCxnSpPr>
          <a:stCxn id="10" idx="3"/>
          <a:endCxn id="114" idx="1"/>
        </xdr:cNvCxnSpPr>
      </xdr:nvCxnSpPr>
      <xdr:spPr>
        <a:xfrm flipV="1">
          <a:off x="993866" y="1521895"/>
          <a:ext cx="300530" cy="113995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8</xdr:row>
      <xdr:rowOff>180992</xdr:rowOff>
    </xdr:from>
    <xdr:to>
      <xdr:col>12</xdr:col>
      <xdr:colOff>472797</xdr:colOff>
      <xdr:row>9</xdr:row>
      <xdr:rowOff>179359</xdr:rowOff>
    </xdr:to>
    <xdr:grpSp>
      <xdr:nvGrpSpPr>
        <xdr:cNvPr id="145" name="Group 144">
          <a:extLst>
            <a:ext uri="{FF2B5EF4-FFF2-40B4-BE49-F238E27FC236}">
              <a16:creationId xmlns:a16="http://schemas.microsoft.com/office/drawing/2014/main" id="{8D6B39E8-ED88-4327-BC00-8B886D4E1054}"/>
            </a:ext>
          </a:extLst>
        </xdr:cNvPr>
        <xdr:cNvGrpSpPr/>
      </xdr:nvGrpSpPr>
      <xdr:grpSpPr>
        <a:xfrm>
          <a:off x="1230505" y="1704992"/>
          <a:ext cx="6539907" cy="188867"/>
          <a:chOff x="2415269" y="1006348"/>
          <a:chExt cx="6554561" cy="185057"/>
        </a:xfrm>
      </xdr:grpSpPr>
      <xdr:sp macro="" textlink="">
        <xdr:nvSpPr>
          <xdr:cNvPr id="146" name="Rectangle 145">
            <a:extLst>
              <a:ext uri="{FF2B5EF4-FFF2-40B4-BE49-F238E27FC236}">
                <a16:creationId xmlns:a16="http://schemas.microsoft.com/office/drawing/2014/main" id="{1F98DDD6-4367-1D6B-FA92-9447BEB090E9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47" name="Rectangle 146">
            <a:extLst>
              <a:ext uri="{FF2B5EF4-FFF2-40B4-BE49-F238E27FC236}">
                <a16:creationId xmlns:a16="http://schemas.microsoft.com/office/drawing/2014/main" id="{124046D8-791C-C775-EED4-7A99F8EE4584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48" name="Rectangle 147">
            <a:extLst>
              <a:ext uri="{FF2B5EF4-FFF2-40B4-BE49-F238E27FC236}">
                <a16:creationId xmlns:a16="http://schemas.microsoft.com/office/drawing/2014/main" id="{0180560F-E554-0697-557E-E6B2D685A099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49" name="Rectangle 148">
            <a:extLst>
              <a:ext uri="{FF2B5EF4-FFF2-40B4-BE49-F238E27FC236}">
                <a16:creationId xmlns:a16="http://schemas.microsoft.com/office/drawing/2014/main" id="{77F743A5-C93C-F182-280D-C80CFCECF8FD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50" name="Rectangle 149">
            <a:extLst>
              <a:ext uri="{FF2B5EF4-FFF2-40B4-BE49-F238E27FC236}">
                <a16:creationId xmlns:a16="http://schemas.microsoft.com/office/drawing/2014/main" id="{9A0E9D5A-2760-8599-89E7-EA7AB51A0CD5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51" name="Rectangle 150">
            <a:extLst>
              <a:ext uri="{FF2B5EF4-FFF2-40B4-BE49-F238E27FC236}">
                <a16:creationId xmlns:a16="http://schemas.microsoft.com/office/drawing/2014/main" id="{00A071B9-C5E0-FB0A-97EF-AB5C833502E6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52" name="Rectangle 151">
            <a:extLst>
              <a:ext uri="{FF2B5EF4-FFF2-40B4-BE49-F238E27FC236}">
                <a16:creationId xmlns:a16="http://schemas.microsoft.com/office/drawing/2014/main" id="{4D3CEADF-7452-4402-3559-4763533D3919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53" name="Rectangle 152">
            <a:extLst>
              <a:ext uri="{FF2B5EF4-FFF2-40B4-BE49-F238E27FC236}">
                <a16:creationId xmlns:a16="http://schemas.microsoft.com/office/drawing/2014/main" id="{5E88CEB6-4ABC-A556-A53B-4D6AD8EE6BEB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54" name="Rectangle 153">
            <a:extLst>
              <a:ext uri="{FF2B5EF4-FFF2-40B4-BE49-F238E27FC236}">
                <a16:creationId xmlns:a16="http://schemas.microsoft.com/office/drawing/2014/main" id="{7F3E7D30-B9DB-A81D-82F4-EA02A4B7FC78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55" name="Rectangle 154">
            <a:extLst>
              <a:ext uri="{FF2B5EF4-FFF2-40B4-BE49-F238E27FC236}">
                <a16:creationId xmlns:a16="http://schemas.microsoft.com/office/drawing/2014/main" id="{54A359EA-6BA8-BD20-7832-4D276FE68A36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56" name="Rectangle 155">
            <a:extLst>
              <a:ext uri="{FF2B5EF4-FFF2-40B4-BE49-F238E27FC236}">
                <a16:creationId xmlns:a16="http://schemas.microsoft.com/office/drawing/2014/main" id="{C38DD719-C028-0DA1-F364-92EC7C740763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57" name="Rectangle 156">
            <a:extLst>
              <a:ext uri="{FF2B5EF4-FFF2-40B4-BE49-F238E27FC236}">
                <a16:creationId xmlns:a16="http://schemas.microsoft.com/office/drawing/2014/main" id="{8052F19A-B5C4-77D1-0924-4CB6602ADA74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58" name="Rectangle 157">
            <a:extLst>
              <a:ext uri="{FF2B5EF4-FFF2-40B4-BE49-F238E27FC236}">
                <a16:creationId xmlns:a16="http://schemas.microsoft.com/office/drawing/2014/main" id="{ED2DA6E5-1FB1-BB0A-229B-C27119E12758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59" name="Rectangle 158">
            <a:extLst>
              <a:ext uri="{FF2B5EF4-FFF2-40B4-BE49-F238E27FC236}">
                <a16:creationId xmlns:a16="http://schemas.microsoft.com/office/drawing/2014/main" id="{1CBC310E-A826-3B8D-E0E8-C1493CF78244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60" name="Rectangle 159">
            <a:extLst>
              <a:ext uri="{FF2B5EF4-FFF2-40B4-BE49-F238E27FC236}">
                <a16:creationId xmlns:a16="http://schemas.microsoft.com/office/drawing/2014/main" id="{0233EDD4-C8EE-094E-975A-78B2A5F38C62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61" name="Rectangle 160">
            <a:extLst>
              <a:ext uri="{FF2B5EF4-FFF2-40B4-BE49-F238E27FC236}">
                <a16:creationId xmlns:a16="http://schemas.microsoft.com/office/drawing/2014/main" id="{51974784-4D0D-7993-EFD7-1897E6A0E2E8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62" name="Rectangle 161">
            <a:extLst>
              <a:ext uri="{FF2B5EF4-FFF2-40B4-BE49-F238E27FC236}">
                <a16:creationId xmlns:a16="http://schemas.microsoft.com/office/drawing/2014/main" id="{CA5F8AD8-9837-3DF8-956D-A30E3DB545F0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63" name="Rectangle 162">
            <a:extLst>
              <a:ext uri="{FF2B5EF4-FFF2-40B4-BE49-F238E27FC236}">
                <a16:creationId xmlns:a16="http://schemas.microsoft.com/office/drawing/2014/main" id="{F0D70784-FDA0-4789-16A8-144D3578268E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64" name="Rectangle 163">
            <a:extLst>
              <a:ext uri="{FF2B5EF4-FFF2-40B4-BE49-F238E27FC236}">
                <a16:creationId xmlns:a16="http://schemas.microsoft.com/office/drawing/2014/main" id="{3D919AEB-D741-4360-41BE-AA8F00328A92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65" name="Rectangle 164">
            <a:extLst>
              <a:ext uri="{FF2B5EF4-FFF2-40B4-BE49-F238E27FC236}">
                <a16:creationId xmlns:a16="http://schemas.microsoft.com/office/drawing/2014/main" id="{9CCA7B6E-F31D-5415-DC8F-CD18A2F712B4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66" name="Rectangle 165">
            <a:extLst>
              <a:ext uri="{FF2B5EF4-FFF2-40B4-BE49-F238E27FC236}">
                <a16:creationId xmlns:a16="http://schemas.microsoft.com/office/drawing/2014/main" id="{6192AC5E-3928-DE83-37D5-E4DA35B3BE46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167" name="Rectangle 166">
            <a:extLst>
              <a:ext uri="{FF2B5EF4-FFF2-40B4-BE49-F238E27FC236}">
                <a16:creationId xmlns:a16="http://schemas.microsoft.com/office/drawing/2014/main" id="{7DD00851-A931-0625-561A-7ABCEF877B84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168" name="Rectangle 167">
            <a:extLst>
              <a:ext uri="{FF2B5EF4-FFF2-40B4-BE49-F238E27FC236}">
                <a16:creationId xmlns:a16="http://schemas.microsoft.com/office/drawing/2014/main" id="{7735A9CE-813A-5531-7536-ED8CE56AFE0D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169" name="Rectangle 168">
            <a:extLst>
              <a:ext uri="{FF2B5EF4-FFF2-40B4-BE49-F238E27FC236}">
                <a16:creationId xmlns:a16="http://schemas.microsoft.com/office/drawing/2014/main" id="{6DC43BE3-E9DE-7CD6-F6BC-B1D28DAD195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170" name="Rectangle 169">
            <a:extLst>
              <a:ext uri="{FF2B5EF4-FFF2-40B4-BE49-F238E27FC236}">
                <a16:creationId xmlns:a16="http://schemas.microsoft.com/office/drawing/2014/main" id="{FFD6EBD9-5D69-518D-CEFF-311E3ABB8B6E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171" name="Rectangle 170">
            <a:extLst>
              <a:ext uri="{FF2B5EF4-FFF2-40B4-BE49-F238E27FC236}">
                <a16:creationId xmlns:a16="http://schemas.microsoft.com/office/drawing/2014/main" id="{C275D2A4-F3FB-6FC3-3126-28C1BA976A60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172" name="Rectangle 171">
            <a:extLst>
              <a:ext uri="{FF2B5EF4-FFF2-40B4-BE49-F238E27FC236}">
                <a16:creationId xmlns:a16="http://schemas.microsoft.com/office/drawing/2014/main" id="{6A8548F2-5E65-FDC7-8F36-0C3AAE903CD4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173" name="Rectangle 172">
            <a:extLst>
              <a:ext uri="{FF2B5EF4-FFF2-40B4-BE49-F238E27FC236}">
                <a16:creationId xmlns:a16="http://schemas.microsoft.com/office/drawing/2014/main" id="{76E606F2-204C-43F5-B1F4-A0CA43884AF7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174" name="Rectangle 173">
            <a:extLst>
              <a:ext uri="{FF2B5EF4-FFF2-40B4-BE49-F238E27FC236}">
                <a16:creationId xmlns:a16="http://schemas.microsoft.com/office/drawing/2014/main" id="{C5F1A197-ED78-5BAE-4DA0-8A32E6D4EC62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175" name="Rectangle 174">
            <a:extLst>
              <a:ext uri="{FF2B5EF4-FFF2-40B4-BE49-F238E27FC236}">
                <a16:creationId xmlns:a16="http://schemas.microsoft.com/office/drawing/2014/main" id="{BE6D21C9-E46D-F72D-40B6-8C038A972805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176" name="Rectangle 175">
            <a:extLst>
              <a:ext uri="{FF2B5EF4-FFF2-40B4-BE49-F238E27FC236}">
                <a16:creationId xmlns:a16="http://schemas.microsoft.com/office/drawing/2014/main" id="{B23319AD-0D80-EBF0-52A6-9D3CE0DED315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9</xdr:row>
      <xdr:rowOff>86831</xdr:rowOff>
    </xdr:from>
    <xdr:to>
      <xdr:col>2</xdr:col>
      <xdr:colOff>14236</xdr:colOff>
      <xdr:row>9</xdr:row>
      <xdr:rowOff>180767</xdr:rowOff>
    </xdr:to>
    <xdr:cxnSp macro="">
      <xdr:nvCxnSpPr>
        <xdr:cNvPr id="177" name="Connector: Curved 176">
          <a:extLst>
            <a:ext uri="{FF2B5EF4-FFF2-40B4-BE49-F238E27FC236}">
              <a16:creationId xmlns:a16="http://schemas.microsoft.com/office/drawing/2014/main" id="{80995AD0-71F7-4748-AC1B-63E453AB7964}"/>
            </a:ext>
          </a:extLst>
        </xdr:cNvPr>
        <xdr:cNvCxnSpPr>
          <a:stCxn id="9" idx="3"/>
          <a:endCxn id="146" idx="1"/>
        </xdr:cNvCxnSpPr>
      </xdr:nvCxnSpPr>
      <xdr:spPr>
        <a:xfrm flipV="1">
          <a:off x="993866" y="1732751"/>
          <a:ext cx="300530" cy="9393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10</xdr:row>
      <xdr:rowOff>22278</xdr:rowOff>
    </xdr:from>
    <xdr:to>
      <xdr:col>12</xdr:col>
      <xdr:colOff>261494</xdr:colOff>
      <xdr:row>11</xdr:row>
      <xdr:rowOff>16835</xdr:rowOff>
    </xdr:to>
    <xdr:grpSp>
      <xdr:nvGrpSpPr>
        <xdr:cNvPr id="178" name="Group 177">
          <a:extLst>
            <a:ext uri="{FF2B5EF4-FFF2-40B4-BE49-F238E27FC236}">
              <a16:creationId xmlns:a16="http://schemas.microsoft.com/office/drawing/2014/main" id="{A5E7A051-8D34-47E9-AE7D-08C9B4B55F76}"/>
            </a:ext>
          </a:extLst>
        </xdr:cNvPr>
        <xdr:cNvGrpSpPr/>
      </xdr:nvGrpSpPr>
      <xdr:grpSpPr>
        <a:xfrm>
          <a:off x="1230505" y="1927278"/>
          <a:ext cx="6328604" cy="185057"/>
          <a:chOff x="2415269" y="1006348"/>
          <a:chExt cx="6342785" cy="185057"/>
        </a:xfrm>
      </xdr:grpSpPr>
      <xdr:sp macro="" textlink="">
        <xdr:nvSpPr>
          <xdr:cNvPr id="179" name="Rectangle 178">
            <a:extLst>
              <a:ext uri="{FF2B5EF4-FFF2-40B4-BE49-F238E27FC236}">
                <a16:creationId xmlns:a16="http://schemas.microsoft.com/office/drawing/2014/main" id="{9A4871A6-EF22-1546-354C-2CEC7C7F29F4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180" name="Rectangle 179">
            <a:extLst>
              <a:ext uri="{FF2B5EF4-FFF2-40B4-BE49-F238E27FC236}">
                <a16:creationId xmlns:a16="http://schemas.microsoft.com/office/drawing/2014/main" id="{12A91600-3E16-89BD-DEF5-A3ED05090FC7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181" name="Rectangle 180">
            <a:extLst>
              <a:ext uri="{FF2B5EF4-FFF2-40B4-BE49-F238E27FC236}">
                <a16:creationId xmlns:a16="http://schemas.microsoft.com/office/drawing/2014/main" id="{B0C91068-D39A-D909-C16C-CDF5DE721186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182" name="Rectangle 181">
            <a:extLst>
              <a:ext uri="{FF2B5EF4-FFF2-40B4-BE49-F238E27FC236}">
                <a16:creationId xmlns:a16="http://schemas.microsoft.com/office/drawing/2014/main" id="{F60E25D6-C4DC-E58A-05C5-49E5263A0CC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183" name="Rectangle 182">
            <a:extLst>
              <a:ext uri="{FF2B5EF4-FFF2-40B4-BE49-F238E27FC236}">
                <a16:creationId xmlns:a16="http://schemas.microsoft.com/office/drawing/2014/main" id="{E28191DF-6613-4254-1B49-5A8682E1B263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184" name="Rectangle 183">
            <a:extLst>
              <a:ext uri="{FF2B5EF4-FFF2-40B4-BE49-F238E27FC236}">
                <a16:creationId xmlns:a16="http://schemas.microsoft.com/office/drawing/2014/main" id="{FEE2BE8E-5B11-C134-4DE0-013CB5A7DE02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185" name="Rectangle 184">
            <a:extLst>
              <a:ext uri="{FF2B5EF4-FFF2-40B4-BE49-F238E27FC236}">
                <a16:creationId xmlns:a16="http://schemas.microsoft.com/office/drawing/2014/main" id="{B5901AB4-0212-9C70-17D4-4DE0921DBCAA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186" name="Rectangle 185">
            <a:extLst>
              <a:ext uri="{FF2B5EF4-FFF2-40B4-BE49-F238E27FC236}">
                <a16:creationId xmlns:a16="http://schemas.microsoft.com/office/drawing/2014/main" id="{BB657BD9-72BD-E040-D3A9-9C702127282A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187" name="Rectangle 186">
            <a:extLst>
              <a:ext uri="{FF2B5EF4-FFF2-40B4-BE49-F238E27FC236}">
                <a16:creationId xmlns:a16="http://schemas.microsoft.com/office/drawing/2014/main" id="{8044BCE7-4012-8ADB-04DA-19985F1BE7C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188" name="Rectangle 187">
            <a:extLst>
              <a:ext uri="{FF2B5EF4-FFF2-40B4-BE49-F238E27FC236}">
                <a16:creationId xmlns:a16="http://schemas.microsoft.com/office/drawing/2014/main" id="{91C59E62-0518-7280-10C4-6C0CBA10B5C1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189" name="Rectangle 188">
            <a:extLst>
              <a:ext uri="{FF2B5EF4-FFF2-40B4-BE49-F238E27FC236}">
                <a16:creationId xmlns:a16="http://schemas.microsoft.com/office/drawing/2014/main" id="{89407B2E-7E04-EE89-90CF-214DF8E65972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190" name="Rectangle 189">
            <a:extLst>
              <a:ext uri="{FF2B5EF4-FFF2-40B4-BE49-F238E27FC236}">
                <a16:creationId xmlns:a16="http://schemas.microsoft.com/office/drawing/2014/main" id="{9BCAB88F-139C-F7C1-6C7B-36BF3DC7FEBC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191" name="Rectangle 190">
            <a:extLst>
              <a:ext uri="{FF2B5EF4-FFF2-40B4-BE49-F238E27FC236}">
                <a16:creationId xmlns:a16="http://schemas.microsoft.com/office/drawing/2014/main" id="{4AB4CE78-3D8C-140A-8CDE-48BB0AAA1F24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192" name="Rectangle 191">
            <a:extLst>
              <a:ext uri="{FF2B5EF4-FFF2-40B4-BE49-F238E27FC236}">
                <a16:creationId xmlns:a16="http://schemas.microsoft.com/office/drawing/2014/main" id="{42F18333-907C-955B-502D-49FA00C72F59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193" name="Rectangle 192">
            <a:extLst>
              <a:ext uri="{FF2B5EF4-FFF2-40B4-BE49-F238E27FC236}">
                <a16:creationId xmlns:a16="http://schemas.microsoft.com/office/drawing/2014/main" id="{F8EAB4CE-0EE0-E61B-CA46-A72EA604CCCC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194" name="Rectangle 193">
            <a:extLst>
              <a:ext uri="{FF2B5EF4-FFF2-40B4-BE49-F238E27FC236}">
                <a16:creationId xmlns:a16="http://schemas.microsoft.com/office/drawing/2014/main" id="{A45B1F05-009D-A0AD-6ECC-215F2DA832B0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195" name="Rectangle 194">
            <a:extLst>
              <a:ext uri="{FF2B5EF4-FFF2-40B4-BE49-F238E27FC236}">
                <a16:creationId xmlns:a16="http://schemas.microsoft.com/office/drawing/2014/main" id="{CA559E07-B174-4C93-998B-AB9A9A9DFFCA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196" name="Rectangle 195">
            <a:extLst>
              <a:ext uri="{FF2B5EF4-FFF2-40B4-BE49-F238E27FC236}">
                <a16:creationId xmlns:a16="http://schemas.microsoft.com/office/drawing/2014/main" id="{4B687F29-58CD-3182-DA75-7CB1CCEDB430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197" name="Rectangle 196">
            <a:extLst>
              <a:ext uri="{FF2B5EF4-FFF2-40B4-BE49-F238E27FC236}">
                <a16:creationId xmlns:a16="http://schemas.microsoft.com/office/drawing/2014/main" id="{DEFBC6C4-0FF8-BF44-2237-2F1AB1469313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198" name="Rectangle 197">
            <a:extLst>
              <a:ext uri="{FF2B5EF4-FFF2-40B4-BE49-F238E27FC236}">
                <a16:creationId xmlns:a16="http://schemas.microsoft.com/office/drawing/2014/main" id="{D160EA0E-2D42-3EDD-12FC-F9AA84B05975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199" name="Rectangle 198">
            <a:extLst>
              <a:ext uri="{FF2B5EF4-FFF2-40B4-BE49-F238E27FC236}">
                <a16:creationId xmlns:a16="http://schemas.microsoft.com/office/drawing/2014/main" id="{E022CB47-86C2-5E82-9496-E1930ABDD4E2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00" name="Rectangle 199">
            <a:extLst>
              <a:ext uri="{FF2B5EF4-FFF2-40B4-BE49-F238E27FC236}">
                <a16:creationId xmlns:a16="http://schemas.microsoft.com/office/drawing/2014/main" id="{9299701F-2C45-F7EA-C62D-9C45D14BEA2D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01" name="Rectangle 200">
            <a:extLst>
              <a:ext uri="{FF2B5EF4-FFF2-40B4-BE49-F238E27FC236}">
                <a16:creationId xmlns:a16="http://schemas.microsoft.com/office/drawing/2014/main" id="{49EA2436-30B2-B470-D1C9-523571C665E1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02" name="Rectangle 201">
            <a:extLst>
              <a:ext uri="{FF2B5EF4-FFF2-40B4-BE49-F238E27FC236}">
                <a16:creationId xmlns:a16="http://schemas.microsoft.com/office/drawing/2014/main" id="{9A215211-0883-473C-A07C-7A8800CC8501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03" name="Rectangle 202">
            <a:extLst>
              <a:ext uri="{FF2B5EF4-FFF2-40B4-BE49-F238E27FC236}">
                <a16:creationId xmlns:a16="http://schemas.microsoft.com/office/drawing/2014/main" id="{4EF0200A-D60F-DBFB-90F7-EE9EA242FBC0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04" name="Rectangle 203">
            <a:extLst>
              <a:ext uri="{FF2B5EF4-FFF2-40B4-BE49-F238E27FC236}">
                <a16:creationId xmlns:a16="http://schemas.microsoft.com/office/drawing/2014/main" id="{B7497561-146E-A56A-B7D6-2FEF9CA3DC46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05" name="Rectangle 204">
            <a:extLst>
              <a:ext uri="{FF2B5EF4-FFF2-40B4-BE49-F238E27FC236}">
                <a16:creationId xmlns:a16="http://schemas.microsoft.com/office/drawing/2014/main" id="{EA57115B-CAFF-EAA7-9A45-D95FE3E3451A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06" name="Rectangle 205">
            <a:extLst>
              <a:ext uri="{FF2B5EF4-FFF2-40B4-BE49-F238E27FC236}">
                <a16:creationId xmlns:a16="http://schemas.microsoft.com/office/drawing/2014/main" id="{568E0684-82E3-48BD-660C-11E199020C71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07" name="Rectangle 206">
            <a:extLst>
              <a:ext uri="{FF2B5EF4-FFF2-40B4-BE49-F238E27FC236}">
                <a16:creationId xmlns:a16="http://schemas.microsoft.com/office/drawing/2014/main" id="{626EFBDE-D9D3-4E8E-85EE-0279A7FAF357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08" name="Rectangle 207">
            <a:extLst>
              <a:ext uri="{FF2B5EF4-FFF2-40B4-BE49-F238E27FC236}">
                <a16:creationId xmlns:a16="http://schemas.microsoft.com/office/drawing/2014/main" id="{267EE1FD-693C-A789-1E1C-24C6730A152D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1</xdr:col>
      <xdr:colOff>353786</xdr:colOff>
      <xdr:row>10</xdr:row>
      <xdr:rowOff>114807</xdr:rowOff>
    </xdr:from>
    <xdr:to>
      <xdr:col>2</xdr:col>
      <xdr:colOff>14236</xdr:colOff>
      <xdr:row>10</xdr:row>
      <xdr:rowOff>188684</xdr:rowOff>
    </xdr:to>
    <xdr:cxnSp macro="">
      <xdr:nvCxnSpPr>
        <xdr:cNvPr id="209" name="Connector: Curved 208">
          <a:extLst>
            <a:ext uri="{FF2B5EF4-FFF2-40B4-BE49-F238E27FC236}">
              <a16:creationId xmlns:a16="http://schemas.microsoft.com/office/drawing/2014/main" id="{D210B150-4D10-415F-9668-53A8DFB2FA4F}"/>
            </a:ext>
          </a:extLst>
        </xdr:cNvPr>
        <xdr:cNvCxnSpPr>
          <a:stCxn id="11" idx="3"/>
          <a:endCxn id="179" idx="1"/>
        </xdr:cNvCxnSpPr>
      </xdr:nvCxnSpPr>
      <xdr:spPr>
        <a:xfrm flipV="1">
          <a:off x="993866" y="1943607"/>
          <a:ext cx="300530" cy="6625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14236</xdr:colOff>
      <xdr:row>11</xdr:row>
      <xdr:rowOff>50254</xdr:rowOff>
    </xdr:from>
    <xdr:to>
      <xdr:col>12</xdr:col>
      <xdr:colOff>472797</xdr:colOff>
      <xdr:row>12</xdr:row>
      <xdr:rowOff>44811</xdr:rowOff>
    </xdr:to>
    <xdr:grpSp>
      <xdr:nvGrpSpPr>
        <xdr:cNvPr id="210" name="Group 209">
          <a:extLst>
            <a:ext uri="{FF2B5EF4-FFF2-40B4-BE49-F238E27FC236}">
              <a16:creationId xmlns:a16="http://schemas.microsoft.com/office/drawing/2014/main" id="{FADF6D43-8923-4E3A-B192-F62E05E2DD32}"/>
            </a:ext>
          </a:extLst>
        </xdr:cNvPr>
        <xdr:cNvGrpSpPr/>
      </xdr:nvGrpSpPr>
      <xdr:grpSpPr>
        <a:xfrm>
          <a:off x="1230505" y="2145754"/>
          <a:ext cx="6539907" cy="185057"/>
          <a:chOff x="2415269" y="1006348"/>
          <a:chExt cx="6554561" cy="185057"/>
        </a:xfrm>
      </xdr:grpSpPr>
      <xdr:sp macro="" textlink="">
        <xdr:nvSpPr>
          <xdr:cNvPr id="211" name="Rectangle 210">
            <a:extLst>
              <a:ext uri="{FF2B5EF4-FFF2-40B4-BE49-F238E27FC236}">
                <a16:creationId xmlns:a16="http://schemas.microsoft.com/office/drawing/2014/main" id="{D4706BFC-D623-09C5-9E36-71582691BD53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12" name="Rectangle 211">
            <a:extLst>
              <a:ext uri="{FF2B5EF4-FFF2-40B4-BE49-F238E27FC236}">
                <a16:creationId xmlns:a16="http://schemas.microsoft.com/office/drawing/2014/main" id="{FBD33AEA-FE1A-6388-E2F1-8BAF6EDAC61E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13" name="Rectangle 212">
            <a:extLst>
              <a:ext uri="{FF2B5EF4-FFF2-40B4-BE49-F238E27FC236}">
                <a16:creationId xmlns:a16="http://schemas.microsoft.com/office/drawing/2014/main" id="{3425A53C-6FFD-16A8-7BD2-55FE59AF4DE1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14" name="Rectangle 213">
            <a:extLst>
              <a:ext uri="{FF2B5EF4-FFF2-40B4-BE49-F238E27FC236}">
                <a16:creationId xmlns:a16="http://schemas.microsoft.com/office/drawing/2014/main" id="{D4C3C917-57DE-A382-CAF1-0312102D7BA0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15" name="Rectangle 214">
            <a:extLst>
              <a:ext uri="{FF2B5EF4-FFF2-40B4-BE49-F238E27FC236}">
                <a16:creationId xmlns:a16="http://schemas.microsoft.com/office/drawing/2014/main" id="{AC19863B-DBCD-E8A6-839D-0F26001E1BCA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16" name="Rectangle 215">
            <a:extLst>
              <a:ext uri="{FF2B5EF4-FFF2-40B4-BE49-F238E27FC236}">
                <a16:creationId xmlns:a16="http://schemas.microsoft.com/office/drawing/2014/main" id="{EE3AD456-95FA-C6BB-B0EC-7CC97370B5F1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17" name="Rectangle 216">
            <a:extLst>
              <a:ext uri="{FF2B5EF4-FFF2-40B4-BE49-F238E27FC236}">
                <a16:creationId xmlns:a16="http://schemas.microsoft.com/office/drawing/2014/main" id="{F256290C-4D6F-0729-A965-09899FA6B813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18" name="Rectangle 217">
            <a:extLst>
              <a:ext uri="{FF2B5EF4-FFF2-40B4-BE49-F238E27FC236}">
                <a16:creationId xmlns:a16="http://schemas.microsoft.com/office/drawing/2014/main" id="{E9429429-9217-CE26-AFD3-25123F74E9D2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19" name="Rectangle 218">
            <a:extLst>
              <a:ext uri="{FF2B5EF4-FFF2-40B4-BE49-F238E27FC236}">
                <a16:creationId xmlns:a16="http://schemas.microsoft.com/office/drawing/2014/main" id="{55B9BDD9-DB84-B790-DBD8-96B469C5A496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20" name="Rectangle 219">
            <a:extLst>
              <a:ext uri="{FF2B5EF4-FFF2-40B4-BE49-F238E27FC236}">
                <a16:creationId xmlns:a16="http://schemas.microsoft.com/office/drawing/2014/main" id="{197280BE-3AE3-67EF-7539-46943BE83940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21" name="Rectangle 220">
            <a:extLst>
              <a:ext uri="{FF2B5EF4-FFF2-40B4-BE49-F238E27FC236}">
                <a16:creationId xmlns:a16="http://schemas.microsoft.com/office/drawing/2014/main" id="{8FAACC07-6A91-CA97-4F93-7CB912121FD1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22" name="Rectangle 221">
            <a:extLst>
              <a:ext uri="{FF2B5EF4-FFF2-40B4-BE49-F238E27FC236}">
                <a16:creationId xmlns:a16="http://schemas.microsoft.com/office/drawing/2014/main" id="{8D77BA08-CB1C-ACC5-96ED-27CC61EDA3BB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23" name="Rectangle 222">
            <a:extLst>
              <a:ext uri="{FF2B5EF4-FFF2-40B4-BE49-F238E27FC236}">
                <a16:creationId xmlns:a16="http://schemas.microsoft.com/office/drawing/2014/main" id="{FAFAAB91-0839-03F0-DE2A-DF27780C2FFC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24" name="Rectangle 223">
            <a:extLst>
              <a:ext uri="{FF2B5EF4-FFF2-40B4-BE49-F238E27FC236}">
                <a16:creationId xmlns:a16="http://schemas.microsoft.com/office/drawing/2014/main" id="{814ACE3C-6609-7005-C1EC-46E729386E0B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25" name="Rectangle 224">
            <a:extLst>
              <a:ext uri="{FF2B5EF4-FFF2-40B4-BE49-F238E27FC236}">
                <a16:creationId xmlns:a16="http://schemas.microsoft.com/office/drawing/2014/main" id="{53BBA18E-9D84-4DB7-08C1-3A343BB94C92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26" name="Rectangle 225">
            <a:extLst>
              <a:ext uri="{FF2B5EF4-FFF2-40B4-BE49-F238E27FC236}">
                <a16:creationId xmlns:a16="http://schemas.microsoft.com/office/drawing/2014/main" id="{97F54E63-3F17-E213-FADA-B5DED931255B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27" name="Rectangle 226">
            <a:extLst>
              <a:ext uri="{FF2B5EF4-FFF2-40B4-BE49-F238E27FC236}">
                <a16:creationId xmlns:a16="http://schemas.microsoft.com/office/drawing/2014/main" id="{FF78B7E1-5F89-2FB4-A200-E7EF52B87DA1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28" name="Rectangle 227">
            <a:extLst>
              <a:ext uri="{FF2B5EF4-FFF2-40B4-BE49-F238E27FC236}">
                <a16:creationId xmlns:a16="http://schemas.microsoft.com/office/drawing/2014/main" id="{A77B4733-3D28-9B26-76AA-A0F574FFAC5B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29" name="Rectangle 228">
            <a:extLst>
              <a:ext uri="{FF2B5EF4-FFF2-40B4-BE49-F238E27FC236}">
                <a16:creationId xmlns:a16="http://schemas.microsoft.com/office/drawing/2014/main" id="{56B425B1-E6C0-E112-20C3-E338F4F7AD44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30" name="Rectangle 229">
            <a:extLst>
              <a:ext uri="{FF2B5EF4-FFF2-40B4-BE49-F238E27FC236}">
                <a16:creationId xmlns:a16="http://schemas.microsoft.com/office/drawing/2014/main" id="{6AD93741-C10E-9DC0-4B8E-47F1369FE512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31" name="Rectangle 230">
            <a:extLst>
              <a:ext uri="{FF2B5EF4-FFF2-40B4-BE49-F238E27FC236}">
                <a16:creationId xmlns:a16="http://schemas.microsoft.com/office/drawing/2014/main" id="{0B52C106-11F2-1086-ACCD-6A5EE7F50EDF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32" name="Rectangle 231">
            <a:extLst>
              <a:ext uri="{FF2B5EF4-FFF2-40B4-BE49-F238E27FC236}">
                <a16:creationId xmlns:a16="http://schemas.microsoft.com/office/drawing/2014/main" id="{845A03FC-711E-3ACC-1266-07D1CB0AF2B1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33" name="Rectangle 232">
            <a:extLst>
              <a:ext uri="{FF2B5EF4-FFF2-40B4-BE49-F238E27FC236}">
                <a16:creationId xmlns:a16="http://schemas.microsoft.com/office/drawing/2014/main" id="{4C8EC87E-6786-CF1F-A510-7E9F0D021467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34" name="Rectangle 233">
            <a:extLst>
              <a:ext uri="{FF2B5EF4-FFF2-40B4-BE49-F238E27FC236}">
                <a16:creationId xmlns:a16="http://schemas.microsoft.com/office/drawing/2014/main" id="{B8B90C65-370E-1639-3C84-19AFC0530555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35" name="Rectangle 234">
            <a:extLst>
              <a:ext uri="{FF2B5EF4-FFF2-40B4-BE49-F238E27FC236}">
                <a16:creationId xmlns:a16="http://schemas.microsoft.com/office/drawing/2014/main" id="{11B26F9D-9188-A066-7704-74B64153E829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36" name="Rectangle 235">
            <a:extLst>
              <a:ext uri="{FF2B5EF4-FFF2-40B4-BE49-F238E27FC236}">
                <a16:creationId xmlns:a16="http://schemas.microsoft.com/office/drawing/2014/main" id="{CB1F9E1B-8D25-6E15-4C7F-6FCD43668DF9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37" name="Rectangle 236">
            <a:extLst>
              <a:ext uri="{FF2B5EF4-FFF2-40B4-BE49-F238E27FC236}">
                <a16:creationId xmlns:a16="http://schemas.microsoft.com/office/drawing/2014/main" id="{2DFC438C-88A7-6C99-6622-BA270CD381EC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38" name="Rectangle 237">
            <a:extLst>
              <a:ext uri="{FF2B5EF4-FFF2-40B4-BE49-F238E27FC236}">
                <a16:creationId xmlns:a16="http://schemas.microsoft.com/office/drawing/2014/main" id="{B9E680B3-DAA7-B260-ED79-6FAB9215FF47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39" name="Rectangle 238">
            <a:extLst>
              <a:ext uri="{FF2B5EF4-FFF2-40B4-BE49-F238E27FC236}">
                <a16:creationId xmlns:a16="http://schemas.microsoft.com/office/drawing/2014/main" id="{F646CC77-BFE1-A669-FC68-6F9498F0A36D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40" name="Rectangle 239">
            <a:extLst>
              <a:ext uri="{FF2B5EF4-FFF2-40B4-BE49-F238E27FC236}">
                <a16:creationId xmlns:a16="http://schemas.microsoft.com/office/drawing/2014/main" id="{04DFCC27-D125-9492-5CCA-29B626C809C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241" name="Rectangle 240">
            <a:extLst>
              <a:ext uri="{FF2B5EF4-FFF2-40B4-BE49-F238E27FC236}">
                <a16:creationId xmlns:a16="http://schemas.microsoft.com/office/drawing/2014/main" id="{4275A1B8-0BFD-F16A-6A8B-BFB353667B2A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12</xdr:row>
      <xdr:rowOff>78230</xdr:rowOff>
    </xdr:from>
    <xdr:to>
      <xdr:col>12</xdr:col>
      <xdr:colOff>472797</xdr:colOff>
      <xdr:row>13</xdr:row>
      <xdr:rowOff>72787</xdr:rowOff>
    </xdr:to>
    <xdr:grpSp>
      <xdr:nvGrpSpPr>
        <xdr:cNvPr id="242" name="Group 241">
          <a:extLst>
            <a:ext uri="{FF2B5EF4-FFF2-40B4-BE49-F238E27FC236}">
              <a16:creationId xmlns:a16="http://schemas.microsoft.com/office/drawing/2014/main" id="{474E4D5B-08EC-4095-8C30-E628AA052D1E}"/>
            </a:ext>
          </a:extLst>
        </xdr:cNvPr>
        <xdr:cNvGrpSpPr/>
      </xdr:nvGrpSpPr>
      <xdr:grpSpPr>
        <a:xfrm>
          <a:off x="1230505" y="2364230"/>
          <a:ext cx="6539907" cy="185057"/>
          <a:chOff x="2415269" y="1006348"/>
          <a:chExt cx="6554561" cy="185057"/>
        </a:xfrm>
      </xdr:grpSpPr>
      <xdr:sp macro="" textlink="">
        <xdr:nvSpPr>
          <xdr:cNvPr id="243" name="Rectangle 242">
            <a:extLst>
              <a:ext uri="{FF2B5EF4-FFF2-40B4-BE49-F238E27FC236}">
                <a16:creationId xmlns:a16="http://schemas.microsoft.com/office/drawing/2014/main" id="{58D098F8-8BE3-C712-F331-7940EA6D18E4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44" name="Rectangle 243">
            <a:extLst>
              <a:ext uri="{FF2B5EF4-FFF2-40B4-BE49-F238E27FC236}">
                <a16:creationId xmlns:a16="http://schemas.microsoft.com/office/drawing/2014/main" id="{905881CC-1A5F-AD65-4668-5CE41CAFC09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45" name="Rectangle 244">
            <a:extLst>
              <a:ext uri="{FF2B5EF4-FFF2-40B4-BE49-F238E27FC236}">
                <a16:creationId xmlns:a16="http://schemas.microsoft.com/office/drawing/2014/main" id="{E6AC13E9-42DC-9835-1E6E-CD596F62BC79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46" name="Rectangle 245">
            <a:extLst>
              <a:ext uri="{FF2B5EF4-FFF2-40B4-BE49-F238E27FC236}">
                <a16:creationId xmlns:a16="http://schemas.microsoft.com/office/drawing/2014/main" id="{171F7727-4F25-2581-BBDA-A34E0117EE29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47" name="Rectangle 246">
            <a:extLst>
              <a:ext uri="{FF2B5EF4-FFF2-40B4-BE49-F238E27FC236}">
                <a16:creationId xmlns:a16="http://schemas.microsoft.com/office/drawing/2014/main" id="{FE95F12C-9CE4-B999-0D88-7D1DAC355010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48" name="Rectangle 247">
            <a:extLst>
              <a:ext uri="{FF2B5EF4-FFF2-40B4-BE49-F238E27FC236}">
                <a16:creationId xmlns:a16="http://schemas.microsoft.com/office/drawing/2014/main" id="{44012D97-0389-6BFD-B6CB-3C454DDB0C16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49" name="Rectangle 248">
            <a:extLst>
              <a:ext uri="{FF2B5EF4-FFF2-40B4-BE49-F238E27FC236}">
                <a16:creationId xmlns:a16="http://schemas.microsoft.com/office/drawing/2014/main" id="{7DC6EFB7-6E5D-0874-51A9-C997F2E4BA49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50" name="Rectangle 249">
            <a:extLst>
              <a:ext uri="{FF2B5EF4-FFF2-40B4-BE49-F238E27FC236}">
                <a16:creationId xmlns:a16="http://schemas.microsoft.com/office/drawing/2014/main" id="{AFEF2617-FD1B-1F4A-CF61-CF9A5FFACE6C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51" name="Rectangle 250">
            <a:extLst>
              <a:ext uri="{FF2B5EF4-FFF2-40B4-BE49-F238E27FC236}">
                <a16:creationId xmlns:a16="http://schemas.microsoft.com/office/drawing/2014/main" id="{8B6D650C-F215-1628-ED83-1E2D6636918E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52" name="Rectangle 251">
            <a:extLst>
              <a:ext uri="{FF2B5EF4-FFF2-40B4-BE49-F238E27FC236}">
                <a16:creationId xmlns:a16="http://schemas.microsoft.com/office/drawing/2014/main" id="{C9D37D91-A46F-688D-294C-CB17799855E7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53" name="Rectangle 252">
            <a:extLst>
              <a:ext uri="{FF2B5EF4-FFF2-40B4-BE49-F238E27FC236}">
                <a16:creationId xmlns:a16="http://schemas.microsoft.com/office/drawing/2014/main" id="{D06E47D8-7ADB-80B0-EE87-7A3C7F95DA33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54" name="Rectangle 253">
            <a:extLst>
              <a:ext uri="{FF2B5EF4-FFF2-40B4-BE49-F238E27FC236}">
                <a16:creationId xmlns:a16="http://schemas.microsoft.com/office/drawing/2014/main" id="{6A3102E3-AB68-34EA-9C87-8593F6FA7918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55" name="Rectangle 254">
            <a:extLst>
              <a:ext uri="{FF2B5EF4-FFF2-40B4-BE49-F238E27FC236}">
                <a16:creationId xmlns:a16="http://schemas.microsoft.com/office/drawing/2014/main" id="{5A923472-AFE8-CF5A-4E4C-CE2A9E9581B1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56" name="Rectangle 255">
            <a:extLst>
              <a:ext uri="{FF2B5EF4-FFF2-40B4-BE49-F238E27FC236}">
                <a16:creationId xmlns:a16="http://schemas.microsoft.com/office/drawing/2014/main" id="{7980507B-A863-1A61-7373-C010BBF1005F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57" name="Rectangle 256">
            <a:extLst>
              <a:ext uri="{FF2B5EF4-FFF2-40B4-BE49-F238E27FC236}">
                <a16:creationId xmlns:a16="http://schemas.microsoft.com/office/drawing/2014/main" id="{89D39F28-4D4E-0725-590E-E3D77A087BDF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58" name="Rectangle 257">
            <a:extLst>
              <a:ext uri="{FF2B5EF4-FFF2-40B4-BE49-F238E27FC236}">
                <a16:creationId xmlns:a16="http://schemas.microsoft.com/office/drawing/2014/main" id="{270013D1-C25B-B0FA-6852-778572B1D799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59" name="Rectangle 258">
            <a:extLst>
              <a:ext uri="{FF2B5EF4-FFF2-40B4-BE49-F238E27FC236}">
                <a16:creationId xmlns:a16="http://schemas.microsoft.com/office/drawing/2014/main" id="{37F41B98-C6FF-EA68-5CAC-F372FA87B3C7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60" name="Rectangle 259">
            <a:extLst>
              <a:ext uri="{FF2B5EF4-FFF2-40B4-BE49-F238E27FC236}">
                <a16:creationId xmlns:a16="http://schemas.microsoft.com/office/drawing/2014/main" id="{AC17D90F-6E48-11F8-71C8-9BDD160BE8B4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61" name="Rectangle 260">
            <a:extLst>
              <a:ext uri="{FF2B5EF4-FFF2-40B4-BE49-F238E27FC236}">
                <a16:creationId xmlns:a16="http://schemas.microsoft.com/office/drawing/2014/main" id="{DF556B70-1D30-53F7-1609-1594C4D6EECA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62" name="Rectangle 261">
            <a:extLst>
              <a:ext uri="{FF2B5EF4-FFF2-40B4-BE49-F238E27FC236}">
                <a16:creationId xmlns:a16="http://schemas.microsoft.com/office/drawing/2014/main" id="{2C02B9F1-8C05-DEEA-C5C8-9780B885B107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63" name="Rectangle 262">
            <a:extLst>
              <a:ext uri="{FF2B5EF4-FFF2-40B4-BE49-F238E27FC236}">
                <a16:creationId xmlns:a16="http://schemas.microsoft.com/office/drawing/2014/main" id="{D75E7FD2-092B-B5C2-BCF4-68EAFC5EA455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64" name="Rectangle 263">
            <a:extLst>
              <a:ext uri="{FF2B5EF4-FFF2-40B4-BE49-F238E27FC236}">
                <a16:creationId xmlns:a16="http://schemas.microsoft.com/office/drawing/2014/main" id="{000893A7-8C05-6501-645E-10B0FC154FEA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65" name="Rectangle 264">
            <a:extLst>
              <a:ext uri="{FF2B5EF4-FFF2-40B4-BE49-F238E27FC236}">
                <a16:creationId xmlns:a16="http://schemas.microsoft.com/office/drawing/2014/main" id="{8165C2EC-B263-3FBF-7097-38C23CD08D49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66" name="Rectangle 265">
            <a:extLst>
              <a:ext uri="{FF2B5EF4-FFF2-40B4-BE49-F238E27FC236}">
                <a16:creationId xmlns:a16="http://schemas.microsoft.com/office/drawing/2014/main" id="{733830FA-592F-6F4C-5BD2-1E0C289290EA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67" name="Rectangle 266">
            <a:extLst>
              <a:ext uri="{FF2B5EF4-FFF2-40B4-BE49-F238E27FC236}">
                <a16:creationId xmlns:a16="http://schemas.microsoft.com/office/drawing/2014/main" id="{1E348B97-9DA7-74E0-3805-2B516F51D55D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268" name="Rectangle 267">
            <a:extLst>
              <a:ext uri="{FF2B5EF4-FFF2-40B4-BE49-F238E27FC236}">
                <a16:creationId xmlns:a16="http://schemas.microsoft.com/office/drawing/2014/main" id="{9663479C-8C20-2BBB-209F-C18CB2CDAF47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269" name="Rectangle 268">
            <a:extLst>
              <a:ext uri="{FF2B5EF4-FFF2-40B4-BE49-F238E27FC236}">
                <a16:creationId xmlns:a16="http://schemas.microsoft.com/office/drawing/2014/main" id="{072E6D29-4106-0E27-DE44-C555C4501672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270" name="Rectangle 269">
            <a:extLst>
              <a:ext uri="{FF2B5EF4-FFF2-40B4-BE49-F238E27FC236}">
                <a16:creationId xmlns:a16="http://schemas.microsoft.com/office/drawing/2014/main" id="{D5C2DE4A-863A-B55A-A1DF-C24CBB7EA063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271" name="Rectangle 270">
            <a:extLst>
              <a:ext uri="{FF2B5EF4-FFF2-40B4-BE49-F238E27FC236}">
                <a16:creationId xmlns:a16="http://schemas.microsoft.com/office/drawing/2014/main" id="{DB78D2E5-8417-5947-1563-CB74A879A539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272" name="Rectangle 271">
            <a:extLst>
              <a:ext uri="{FF2B5EF4-FFF2-40B4-BE49-F238E27FC236}">
                <a16:creationId xmlns:a16="http://schemas.microsoft.com/office/drawing/2014/main" id="{35F51F46-7BB8-9C70-168F-CB5814C72572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273" name="Rectangle 272">
            <a:extLst>
              <a:ext uri="{FF2B5EF4-FFF2-40B4-BE49-F238E27FC236}">
                <a16:creationId xmlns:a16="http://schemas.microsoft.com/office/drawing/2014/main" id="{295F73EC-332C-AE1B-4614-594B1B8BE43D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13</xdr:row>
      <xdr:rowOff>106206</xdr:rowOff>
    </xdr:from>
    <xdr:to>
      <xdr:col>12</xdr:col>
      <xdr:colOff>261494</xdr:colOff>
      <xdr:row>14</xdr:row>
      <xdr:rowOff>100763</xdr:rowOff>
    </xdr:to>
    <xdr:grpSp>
      <xdr:nvGrpSpPr>
        <xdr:cNvPr id="274" name="Group 273">
          <a:extLst>
            <a:ext uri="{FF2B5EF4-FFF2-40B4-BE49-F238E27FC236}">
              <a16:creationId xmlns:a16="http://schemas.microsoft.com/office/drawing/2014/main" id="{120352D9-219F-4D23-85DB-895B86170B82}"/>
            </a:ext>
          </a:extLst>
        </xdr:cNvPr>
        <xdr:cNvGrpSpPr/>
      </xdr:nvGrpSpPr>
      <xdr:grpSpPr>
        <a:xfrm>
          <a:off x="1230505" y="2582706"/>
          <a:ext cx="6328604" cy="185057"/>
          <a:chOff x="2415269" y="1006348"/>
          <a:chExt cx="6342785" cy="185057"/>
        </a:xfrm>
      </xdr:grpSpPr>
      <xdr:sp macro="" textlink="">
        <xdr:nvSpPr>
          <xdr:cNvPr id="275" name="Rectangle 274">
            <a:extLst>
              <a:ext uri="{FF2B5EF4-FFF2-40B4-BE49-F238E27FC236}">
                <a16:creationId xmlns:a16="http://schemas.microsoft.com/office/drawing/2014/main" id="{217236BE-45AF-C611-145E-457F8806648D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76" name="Rectangle 275">
            <a:extLst>
              <a:ext uri="{FF2B5EF4-FFF2-40B4-BE49-F238E27FC236}">
                <a16:creationId xmlns:a16="http://schemas.microsoft.com/office/drawing/2014/main" id="{E4DB8090-3EBE-00A9-3588-9BB9906DE866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277" name="Rectangle 276">
            <a:extLst>
              <a:ext uri="{FF2B5EF4-FFF2-40B4-BE49-F238E27FC236}">
                <a16:creationId xmlns:a16="http://schemas.microsoft.com/office/drawing/2014/main" id="{D471E1E1-C2F3-9D33-435F-C9D409FCACBF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78" name="Rectangle 277">
            <a:extLst>
              <a:ext uri="{FF2B5EF4-FFF2-40B4-BE49-F238E27FC236}">
                <a16:creationId xmlns:a16="http://schemas.microsoft.com/office/drawing/2014/main" id="{87BBDF78-F6F5-118D-CEAB-FA07AD3F4333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279" name="Rectangle 278">
            <a:extLst>
              <a:ext uri="{FF2B5EF4-FFF2-40B4-BE49-F238E27FC236}">
                <a16:creationId xmlns:a16="http://schemas.microsoft.com/office/drawing/2014/main" id="{6841F2B1-F29B-ACCC-45E4-704C1FCD29AA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280" name="Rectangle 279">
            <a:extLst>
              <a:ext uri="{FF2B5EF4-FFF2-40B4-BE49-F238E27FC236}">
                <a16:creationId xmlns:a16="http://schemas.microsoft.com/office/drawing/2014/main" id="{4118674A-EDC2-E362-EB20-E4D225FCFF3F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281" name="Rectangle 280">
            <a:extLst>
              <a:ext uri="{FF2B5EF4-FFF2-40B4-BE49-F238E27FC236}">
                <a16:creationId xmlns:a16="http://schemas.microsoft.com/office/drawing/2014/main" id="{CAB82AA6-E2C2-97BC-3A2C-F95CD447D403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282" name="Rectangle 281">
            <a:extLst>
              <a:ext uri="{FF2B5EF4-FFF2-40B4-BE49-F238E27FC236}">
                <a16:creationId xmlns:a16="http://schemas.microsoft.com/office/drawing/2014/main" id="{7218D6B7-9335-F3F6-5F8A-EA0D5836A62C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283" name="Rectangle 282">
            <a:extLst>
              <a:ext uri="{FF2B5EF4-FFF2-40B4-BE49-F238E27FC236}">
                <a16:creationId xmlns:a16="http://schemas.microsoft.com/office/drawing/2014/main" id="{D6DC7950-0225-BF61-6F6D-BB54B7F4A8EB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284" name="Rectangle 283">
            <a:extLst>
              <a:ext uri="{FF2B5EF4-FFF2-40B4-BE49-F238E27FC236}">
                <a16:creationId xmlns:a16="http://schemas.microsoft.com/office/drawing/2014/main" id="{4B33FF94-D140-A4B6-5883-207F9E6A7174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285" name="Rectangle 284">
            <a:extLst>
              <a:ext uri="{FF2B5EF4-FFF2-40B4-BE49-F238E27FC236}">
                <a16:creationId xmlns:a16="http://schemas.microsoft.com/office/drawing/2014/main" id="{21AB9594-F22E-640D-7889-7F2E2309B147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286" name="Rectangle 285">
            <a:extLst>
              <a:ext uri="{FF2B5EF4-FFF2-40B4-BE49-F238E27FC236}">
                <a16:creationId xmlns:a16="http://schemas.microsoft.com/office/drawing/2014/main" id="{9472D5D3-0CB4-D4E6-8256-EA5B63F9C0BA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287" name="Rectangle 286">
            <a:extLst>
              <a:ext uri="{FF2B5EF4-FFF2-40B4-BE49-F238E27FC236}">
                <a16:creationId xmlns:a16="http://schemas.microsoft.com/office/drawing/2014/main" id="{14A13E11-D172-0FA6-FDF4-475E5914A859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288" name="Rectangle 287">
            <a:extLst>
              <a:ext uri="{FF2B5EF4-FFF2-40B4-BE49-F238E27FC236}">
                <a16:creationId xmlns:a16="http://schemas.microsoft.com/office/drawing/2014/main" id="{A9880123-79FC-6453-74B5-2B93DB78FE3C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289" name="Rectangle 288">
            <a:extLst>
              <a:ext uri="{FF2B5EF4-FFF2-40B4-BE49-F238E27FC236}">
                <a16:creationId xmlns:a16="http://schemas.microsoft.com/office/drawing/2014/main" id="{9C5206A0-0D01-4205-3C13-E45B1488522C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290" name="Rectangle 289">
            <a:extLst>
              <a:ext uri="{FF2B5EF4-FFF2-40B4-BE49-F238E27FC236}">
                <a16:creationId xmlns:a16="http://schemas.microsoft.com/office/drawing/2014/main" id="{2E74EAF5-A913-B0A2-AB9F-503C3CE7C782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291" name="Rectangle 290">
            <a:extLst>
              <a:ext uri="{FF2B5EF4-FFF2-40B4-BE49-F238E27FC236}">
                <a16:creationId xmlns:a16="http://schemas.microsoft.com/office/drawing/2014/main" id="{59990BB0-799D-E817-8D00-6B0A63F9F26A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292" name="Rectangle 291">
            <a:extLst>
              <a:ext uri="{FF2B5EF4-FFF2-40B4-BE49-F238E27FC236}">
                <a16:creationId xmlns:a16="http://schemas.microsoft.com/office/drawing/2014/main" id="{71D99B81-1E26-2885-4DB2-465D7A5CD08E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293" name="Rectangle 292">
            <a:extLst>
              <a:ext uri="{FF2B5EF4-FFF2-40B4-BE49-F238E27FC236}">
                <a16:creationId xmlns:a16="http://schemas.microsoft.com/office/drawing/2014/main" id="{8F51B1E1-2891-CA65-5E4F-C1B80544B92B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294" name="Rectangle 293">
            <a:extLst>
              <a:ext uri="{FF2B5EF4-FFF2-40B4-BE49-F238E27FC236}">
                <a16:creationId xmlns:a16="http://schemas.microsoft.com/office/drawing/2014/main" id="{0E8C4169-0988-20A8-CD39-A2110C2D1461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295" name="Rectangle 294">
            <a:extLst>
              <a:ext uri="{FF2B5EF4-FFF2-40B4-BE49-F238E27FC236}">
                <a16:creationId xmlns:a16="http://schemas.microsoft.com/office/drawing/2014/main" id="{96FD0570-AA4F-C200-F952-BBBD933C7898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296" name="Rectangle 295">
            <a:extLst>
              <a:ext uri="{FF2B5EF4-FFF2-40B4-BE49-F238E27FC236}">
                <a16:creationId xmlns:a16="http://schemas.microsoft.com/office/drawing/2014/main" id="{9F4E417A-61DC-E675-FF10-057E2053271B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297" name="Rectangle 296">
            <a:extLst>
              <a:ext uri="{FF2B5EF4-FFF2-40B4-BE49-F238E27FC236}">
                <a16:creationId xmlns:a16="http://schemas.microsoft.com/office/drawing/2014/main" id="{815B0307-6F6B-889A-CD8E-14BF8D5778A4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298" name="Rectangle 297">
            <a:extLst>
              <a:ext uri="{FF2B5EF4-FFF2-40B4-BE49-F238E27FC236}">
                <a16:creationId xmlns:a16="http://schemas.microsoft.com/office/drawing/2014/main" id="{B6627D20-CEDA-1055-42AE-7844E7F3A6B0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299" name="Rectangle 298">
            <a:extLst>
              <a:ext uri="{FF2B5EF4-FFF2-40B4-BE49-F238E27FC236}">
                <a16:creationId xmlns:a16="http://schemas.microsoft.com/office/drawing/2014/main" id="{E13600C4-DA9E-344E-76C4-837A64E57DDB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00" name="Rectangle 299">
            <a:extLst>
              <a:ext uri="{FF2B5EF4-FFF2-40B4-BE49-F238E27FC236}">
                <a16:creationId xmlns:a16="http://schemas.microsoft.com/office/drawing/2014/main" id="{D0259507-54ED-630C-F724-F8166A435F57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01" name="Rectangle 300">
            <a:extLst>
              <a:ext uri="{FF2B5EF4-FFF2-40B4-BE49-F238E27FC236}">
                <a16:creationId xmlns:a16="http://schemas.microsoft.com/office/drawing/2014/main" id="{69026508-54F9-9766-E7C6-B564D23FF3A2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02" name="Rectangle 301">
            <a:extLst>
              <a:ext uri="{FF2B5EF4-FFF2-40B4-BE49-F238E27FC236}">
                <a16:creationId xmlns:a16="http://schemas.microsoft.com/office/drawing/2014/main" id="{74E60241-23C8-30FF-1B5A-FBDA53786D93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03" name="Rectangle 302">
            <a:extLst>
              <a:ext uri="{FF2B5EF4-FFF2-40B4-BE49-F238E27FC236}">
                <a16:creationId xmlns:a16="http://schemas.microsoft.com/office/drawing/2014/main" id="{299C7A11-5DC7-A37F-2462-B0D25C8583B8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04" name="Rectangle 303">
            <a:extLst>
              <a:ext uri="{FF2B5EF4-FFF2-40B4-BE49-F238E27FC236}">
                <a16:creationId xmlns:a16="http://schemas.microsoft.com/office/drawing/2014/main" id="{021DBCB3-5A35-9142-B104-CAF11BFB2EF0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2</xdr:col>
      <xdr:colOff>14236</xdr:colOff>
      <xdr:row>14</xdr:row>
      <xdr:rowOff>134182</xdr:rowOff>
    </xdr:from>
    <xdr:to>
      <xdr:col>12</xdr:col>
      <xdr:colOff>472797</xdr:colOff>
      <xdr:row>15</xdr:row>
      <xdr:rowOff>128739</xdr:rowOff>
    </xdr:to>
    <xdr:grpSp>
      <xdr:nvGrpSpPr>
        <xdr:cNvPr id="305" name="Group 304">
          <a:extLst>
            <a:ext uri="{FF2B5EF4-FFF2-40B4-BE49-F238E27FC236}">
              <a16:creationId xmlns:a16="http://schemas.microsoft.com/office/drawing/2014/main" id="{292E4452-DCCB-43DA-8091-F596CBB98CEB}"/>
            </a:ext>
          </a:extLst>
        </xdr:cNvPr>
        <xdr:cNvGrpSpPr/>
      </xdr:nvGrpSpPr>
      <xdr:grpSpPr>
        <a:xfrm>
          <a:off x="1230505" y="2801182"/>
          <a:ext cx="6539907" cy="185057"/>
          <a:chOff x="2415269" y="1006348"/>
          <a:chExt cx="6554561" cy="185057"/>
        </a:xfrm>
      </xdr:grpSpPr>
      <xdr:sp macro="" textlink="">
        <xdr:nvSpPr>
          <xdr:cNvPr id="306" name="Rectangle 305">
            <a:extLst>
              <a:ext uri="{FF2B5EF4-FFF2-40B4-BE49-F238E27FC236}">
                <a16:creationId xmlns:a16="http://schemas.microsoft.com/office/drawing/2014/main" id="{E62E8FE2-AF3B-5EB3-8979-C20475AE6938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07" name="Rectangle 306">
            <a:extLst>
              <a:ext uri="{FF2B5EF4-FFF2-40B4-BE49-F238E27FC236}">
                <a16:creationId xmlns:a16="http://schemas.microsoft.com/office/drawing/2014/main" id="{81837A8A-2DC3-1ACE-43D1-C0F3A7CDE013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08" name="Rectangle 307">
            <a:extLst>
              <a:ext uri="{FF2B5EF4-FFF2-40B4-BE49-F238E27FC236}">
                <a16:creationId xmlns:a16="http://schemas.microsoft.com/office/drawing/2014/main" id="{0CC80216-B6FB-CFF0-FFC3-808D62E814CB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09" name="Rectangle 308">
            <a:extLst>
              <a:ext uri="{FF2B5EF4-FFF2-40B4-BE49-F238E27FC236}">
                <a16:creationId xmlns:a16="http://schemas.microsoft.com/office/drawing/2014/main" id="{D5475B3D-8E38-AC13-13DE-64F13401BBAA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10" name="Rectangle 309">
            <a:extLst>
              <a:ext uri="{FF2B5EF4-FFF2-40B4-BE49-F238E27FC236}">
                <a16:creationId xmlns:a16="http://schemas.microsoft.com/office/drawing/2014/main" id="{1E38807C-3E14-7D44-9E8C-AE8F0DD53809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11" name="Rectangle 310">
            <a:extLst>
              <a:ext uri="{FF2B5EF4-FFF2-40B4-BE49-F238E27FC236}">
                <a16:creationId xmlns:a16="http://schemas.microsoft.com/office/drawing/2014/main" id="{A1C2035B-1255-1AA4-D423-E5CA3E6747B7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12" name="Rectangle 311">
            <a:extLst>
              <a:ext uri="{FF2B5EF4-FFF2-40B4-BE49-F238E27FC236}">
                <a16:creationId xmlns:a16="http://schemas.microsoft.com/office/drawing/2014/main" id="{4E13B760-0927-919D-7776-6DB5730486E0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13" name="Rectangle 312">
            <a:extLst>
              <a:ext uri="{FF2B5EF4-FFF2-40B4-BE49-F238E27FC236}">
                <a16:creationId xmlns:a16="http://schemas.microsoft.com/office/drawing/2014/main" id="{EFF795B4-FE78-7871-D62B-0D596DF52603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14" name="Rectangle 313">
            <a:extLst>
              <a:ext uri="{FF2B5EF4-FFF2-40B4-BE49-F238E27FC236}">
                <a16:creationId xmlns:a16="http://schemas.microsoft.com/office/drawing/2014/main" id="{212248D1-E269-EC19-1819-D96503385172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15" name="Rectangle 314">
            <a:extLst>
              <a:ext uri="{FF2B5EF4-FFF2-40B4-BE49-F238E27FC236}">
                <a16:creationId xmlns:a16="http://schemas.microsoft.com/office/drawing/2014/main" id="{35FF1D0F-4DFF-381E-C465-769CF9332EE1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16" name="Rectangle 315">
            <a:extLst>
              <a:ext uri="{FF2B5EF4-FFF2-40B4-BE49-F238E27FC236}">
                <a16:creationId xmlns:a16="http://schemas.microsoft.com/office/drawing/2014/main" id="{6BD5D73A-32F0-FFC0-BB3D-B51F8577A839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17" name="Rectangle 316">
            <a:extLst>
              <a:ext uri="{FF2B5EF4-FFF2-40B4-BE49-F238E27FC236}">
                <a16:creationId xmlns:a16="http://schemas.microsoft.com/office/drawing/2014/main" id="{D6C57A66-8290-5CBA-7541-1B5C6693142F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18" name="Rectangle 317">
            <a:extLst>
              <a:ext uri="{FF2B5EF4-FFF2-40B4-BE49-F238E27FC236}">
                <a16:creationId xmlns:a16="http://schemas.microsoft.com/office/drawing/2014/main" id="{8F075411-14B9-F165-1A82-B5630129806C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19" name="Rectangle 318">
            <a:extLst>
              <a:ext uri="{FF2B5EF4-FFF2-40B4-BE49-F238E27FC236}">
                <a16:creationId xmlns:a16="http://schemas.microsoft.com/office/drawing/2014/main" id="{C9107D84-307A-855E-A958-F0C8A6C05989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20" name="Rectangle 319">
            <a:extLst>
              <a:ext uri="{FF2B5EF4-FFF2-40B4-BE49-F238E27FC236}">
                <a16:creationId xmlns:a16="http://schemas.microsoft.com/office/drawing/2014/main" id="{969158F5-1930-AB17-98F9-CC914C0CBF1B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21" name="Rectangle 320">
            <a:extLst>
              <a:ext uri="{FF2B5EF4-FFF2-40B4-BE49-F238E27FC236}">
                <a16:creationId xmlns:a16="http://schemas.microsoft.com/office/drawing/2014/main" id="{97703B88-2139-9521-C523-8A7B766B8CF8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22" name="Rectangle 321">
            <a:extLst>
              <a:ext uri="{FF2B5EF4-FFF2-40B4-BE49-F238E27FC236}">
                <a16:creationId xmlns:a16="http://schemas.microsoft.com/office/drawing/2014/main" id="{236DBF75-D20E-3761-9401-FC764103E163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23" name="Rectangle 322">
            <a:extLst>
              <a:ext uri="{FF2B5EF4-FFF2-40B4-BE49-F238E27FC236}">
                <a16:creationId xmlns:a16="http://schemas.microsoft.com/office/drawing/2014/main" id="{0CCDF291-A20C-D6C3-DF75-C3AB0D878A04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24" name="Rectangle 323">
            <a:extLst>
              <a:ext uri="{FF2B5EF4-FFF2-40B4-BE49-F238E27FC236}">
                <a16:creationId xmlns:a16="http://schemas.microsoft.com/office/drawing/2014/main" id="{CA2DA753-7F12-6C5D-D9D3-3126010AC165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25" name="Rectangle 324">
            <a:extLst>
              <a:ext uri="{FF2B5EF4-FFF2-40B4-BE49-F238E27FC236}">
                <a16:creationId xmlns:a16="http://schemas.microsoft.com/office/drawing/2014/main" id="{79FBED91-E3DE-0C0B-7C70-260FABCD9063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26" name="Rectangle 325">
            <a:extLst>
              <a:ext uri="{FF2B5EF4-FFF2-40B4-BE49-F238E27FC236}">
                <a16:creationId xmlns:a16="http://schemas.microsoft.com/office/drawing/2014/main" id="{7D3D1AAC-49D9-3F6C-318A-E0DE5ACC197D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27" name="Rectangle 326">
            <a:extLst>
              <a:ext uri="{FF2B5EF4-FFF2-40B4-BE49-F238E27FC236}">
                <a16:creationId xmlns:a16="http://schemas.microsoft.com/office/drawing/2014/main" id="{547AFC1A-6C23-E57F-2D3A-EABE56161CFC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28" name="Rectangle 327">
            <a:extLst>
              <a:ext uri="{FF2B5EF4-FFF2-40B4-BE49-F238E27FC236}">
                <a16:creationId xmlns:a16="http://schemas.microsoft.com/office/drawing/2014/main" id="{7F7383A5-3573-4718-1A01-4100831DEF65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29" name="Rectangle 328">
            <a:extLst>
              <a:ext uri="{FF2B5EF4-FFF2-40B4-BE49-F238E27FC236}">
                <a16:creationId xmlns:a16="http://schemas.microsoft.com/office/drawing/2014/main" id="{5A0C109A-F02C-2D13-DED2-A35DFFA374BC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30" name="Rectangle 329">
            <a:extLst>
              <a:ext uri="{FF2B5EF4-FFF2-40B4-BE49-F238E27FC236}">
                <a16:creationId xmlns:a16="http://schemas.microsoft.com/office/drawing/2014/main" id="{616442AD-BA1D-E1EC-09A1-2AD684AC5418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31" name="Rectangle 330">
            <a:extLst>
              <a:ext uri="{FF2B5EF4-FFF2-40B4-BE49-F238E27FC236}">
                <a16:creationId xmlns:a16="http://schemas.microsoft.com/office/drawing/2014/main" id="{4C1AFC29-C492-994D-7235-6D863C5C3341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32" name="Rectangle 331">
            <a:extLst>
              <a:ext uri="{FF2B5EF4-FFF2-40B4-BE49-F238E27FC236}">
                <a16:creationId xmlns:a16="http://schemas.microsoft.com/office/drawing/2014/main" id="{6B2BFD8E-B022-BC54-C013-EE6DAD5EB1CE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33" name="Rectangle 332">
            <a:extLst>
              <a:ext uri="{FF2B5EF4-FFF2-40B4-BE49-F238E27FC236}">
                <a16:creationId xmlns:a16="http://schemas.microsoft.com/office/drawing/2014/main" id="{99437882-8031-9DC8-5503-3B2CED80B4C4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34" name="Rectangle 333">
            <a:extLst>
              <a:ext uri="{FF2B5EF4-FFF2-40B4-BE49-F238E27FC236}">
                <a16:creationId xmlns:a16="http://schemas.microsoft.com/office/drawing/2014/main" id="{A6AF788F-8190-19BF-26F8-43429F30420E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35" name="Rectangle 334">
            <a:extLst>
              <a:ext uri="{FF2B5EF4-FFF2-40B4-BE49-F238E27FC236}">
                <a16:creationId xmlns:a16="http://schemas.microsoft.com/office/drawing/2014/main" id="{91683F9E-B257-8CD2-4856-DE9616E75729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336" name="Rectangle 335">
            <a:extLst>
              <a:ext uri="{FF2B5EF4-FFF2-40B4-BE49-F238E27FC236}">
                <a16:creationId xmlns:a16="http://schemas.microsoft.com/office/drawing/2014/main" id="{37068C82-60A8-4D30-0C68-3250995ECC72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2</xdr:col>
      <xdr:colOff>14236</xdr:colOff>
      <xdr:row>15</xdr:row>
      <xdr:rowOff>162158</xdr:rowOff>
    </xdr:from>
    <xdr:to>
      <xdr:col>12</xdr:col>
      <xdr:colOff>261494</xdr:colOff>
      <xdr:row>16</xdr:row>
      <xdr:rowOff>156715</xdr:rowOff>
    </xdr:to>
    <xdr:grpSp>
      <xdr:nvGrpSpPr>
        <xdr:cNvPr id="337" name="Group 336">
          <a:extLst>
            <a:ext uri="{FF2B5EF4-FFF2-40B4-BE49-F238E27FC236}">
              <a16:creationId xmlns:a16="http://schemas.microsoft.com/office/drawing/2014/main" id="{641EA159-6D8F-4EC1-92CA-19936A7151C1}"/>
            </a:ext>
          </a:extLst>
        </xdr:cNvPr>
        <xdr:cNvGrpSpPr/>
      </xdr:nvGrpSpPr>
      <xdr:grpSpPr>
        <a:xfrm>
          <a:off x="1230505" y="3019658"/>
          <a:ext cx="6328604" cy="185057"/>
          <a:chOff x="2415269" y="1006348"/>
          <a:chExt cx="6342785" cy="185057"/>
        </a:xfrm>
      </xdr:grpSpPr>
      <xdr:sp macro="" textlink="">
        <xdr:nvSpPr>
          <xdr:cNvPr id="338" name="Rectangle 337">
            <a:extLst>
              <a:ext uri="{FF2B5EF4-FFF2-40B4-BE49-F238E27FC236}">
                <a16:creationId xmlns:a16="http://schemas.microsoft.com/office/drawing/2014/main" id="{0210E70E-659D-B206-DD8E-861EE21D3B7B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39" name="Rectangle 338">
            <a:extLst>
              <a:ext uri="{FF2B5EF4-FFF2-40B4-BE49-F238E27FC236}">
                <a16:creationId xmlns:a16="http://schemas.microsoft.com/office/drawing/2014/main" id="{922BD454-49D7-BBFA-E877-41A06159BCCB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40" name="Rectangle 339">
            <a:extLst>
              <a:ext uri="{FF2B5EF4-FFF2-40B4-BE49-F238E27FC236}">
                <a16:creationId xmlns:a16="http://schemas.microsoft.com/office/drawing/2014/main" id="{ED376D39-C7E1-917E-A03A-F56DBCC6CEB7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41" name="Rectangle 340">
            <a:extLst>
              <a:ext uri="{FF2B5EF4-FFF2-40B4-BE49-F238E27FC236}">
                <a16:creationId xmlns:a16="http://schemas.microsoft.com/office/drawing/2014/main" id="{39E7F32C-E2A8-EFF7-6BAE-B70053F93F84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42" name="Rectangle 341">
            <a:extLst>
              <a:ext uri="{FF2B5EF4-FFF2-40B4-BE49-F238E27FC236}">
                <a16:creationId xmlns:a16="http://schemas.microsoft.com/office/drawing/2014/main" id="{81994072-61F1-0DA2-E921-6873E3CDB141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43" name="Rectangle 342">
            <a:extLst>
              <a:ext uri="{FF2B5EF4-FFF2-40B4-BE49-F238E27FC236}">
                <a16:creationId xmlns:a16="http://schemas.microsoft.com/office/drawing/2014/main" id="{B26AEF39-A7BE-AD5E-B603-9CF8CB8E46F6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44" name="Rectangle 343">
            <a:extLst>
              <a:ext uri="{FF2B5EF4-FFF2-40B4-BE49-F238E27FC236}">
                <a16:creationId xmlns:a16="http://schemas.microsoft.com/office/drawing/2014/main" id="{41486202-D373-D9A7-2F57-3341A678520E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45" name="Rectangle 344">
            <a:extLst>
              <a:ext uri="{FF2B5EF4-FFF2-40B4-BE49-F238E27FC236}">
                <a16:creationId xmlns:a16="http://schemas.microsoft.com/office/drawing/2014/main" id="{8C79D180-4B02-E361-5F0E-F4F5ABC8173D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46" name="Rectangle 345">
            <a:extLst>
              <a:ext uri="{FF2B5EF4-FFF2-40B4-BE49-F238E27FC236}">
                <a16:creationId xmlns:a16="http://schemas.microsoft.com/office/drawing/2014/main" id="{88E8B016-15EC-1D39-BBD5-2786B6380E40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47" name="Rectangle 346">
            <a:extLst>
              <a:ext uri="{FF2B5EF4-FFF2-40B4-BE49-F238E27FC236}">
                <a16:creationId xmlns:a16="http://schemas.microsoft.com/office/drawing/2014/main" id="{2704EE38-333F-91A4-3ABF-E45E44E4F0C9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48" name="Rectangle 347">
            <a:extLst>
              <a:ext uri="{FF2B5EF4-FFF2-40B4-BE49-F238E27FC236}">
                <a16:creationId xmlns:a16="http://schemas.microsoft.com/office/drawing/2014/main" id="{80E0C407-D2B7-CB21-47EE-B2DC49079B40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49" name="Rectangle 348">
            <a:extLst>
              <a:ext uri="{FF2B5EF4-FFF2-40B4-BE49-F238E27FC236}">
                <a16:creationId xmlns:a16="http://schemas.microsoft.com/office/drawing/2014/main" id="{8A5196DC-402B-13EC-C483-E14DACBAEBCC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50" name="Rectangle 349">
            <a:extLst>
              <a:ext uri="{FF2B5EF4-FFF2-40B4-BE49-F238E27FC236}">
                <a16:creationId xmlns:a16="http://schemas.microsoft.com/office/drawing/2014/main" id="{288F4DBD-D035-5588-7E56-78FD8DD201B2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51" name="Rectangle 350">
            <a:extLst>
              <a:ext uri="{FF2B5EF4-FFF2-40B4-BE49-F238E27FC236}">
                <a16:creationId xmlns:a16="http://schemas.microsoft.com/office/drawing/2014/main" id="{1E51E21B-D6C6-661D-B49E-A3CC27803A1D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52" name="Rectangle 351">
            <a:extLst>
              <a:ext uri="{FF2B5EF4-FFF2-40B4-BE49-F238E27FC236}">
                <a16:creationId xmlns:a16="http://schemas.microsoft.com/office/drawing/2014/main" id="{DF3E7937-E1E2-0D4E-F1B4-E54C62CB7EE1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53" name="Rectangle 352">
            <a:extLst>
              <a:ext uri="{FF2B5EF4-FFF2-40B4-BE49-F238E27FC236}">
                <a16:creationId xmlns:a16="http://schemas.microsoft.com/office/drawing/2014/main" id="{6526E96F-8C5B-2641-61E6-2161D5010616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54" name="Rectangle 353">
            <a:extLst>
              <a:ext uri="{FF2B5EF4-FFF2-40B4-BE49-F238E27FC236}">
                <a16:creationId xmlns:a16="http://schemas.microsoft.com/office/drawing/2014/main" id="{E75C1DB2-79BD-58BA-5C59-A6070ACEE297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55" name="Rectangle 354">
            <a:extLst>
              <a:ext uri="{FF2B5EF4-FFF2-40B4-BE49-F238E27FC236}">
                <a16:creationId xmlns:a16="http://schemas.microsoft.com/office/drawing/2014/main" id="{01387823-56F6-49E6-7BAD-B1310E1C9164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56" name="Rectangle 355">
            <a:extLst>
              <a:ext uri="{FF2B5EF4-FFF2-40B4-BE49-F238E27FC236}">
                <a16:creationId xmlns:a16="http://schemas.microsoft.com/office/drawing/2014/main" id="{572951AA-986C-4F56-554D-7722EF6E1A2D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57" name="Rectangle 356">
            <a:extLst>
              <a:ext uri="{FF2B5EF4-FFF2-40B4-BE49-F238E27FC236}">
                <a16:creationId xmlns:a16="http://schemas.microsoft.com/office/drawing/2014/main" id="{3C4D47EE-205A-64C8-7096-FF01B4C7CF0F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58" name="Rectangle 357">
            <a:extLst>
              <a:ext uri="{FF2B5EF4-FFF2-40B4-BE49-F238E27FC236}">
                <a16:creationId xmlns:a16="http://schemas.microsoft.com/office/drawing/2014/main" id="{9F125B07-ACA6-0E31-65FB-C158227A3A64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59" name="Rectangle 358">
            <a:extLst>
              <a:ext uri="{FF2B5EF4-FFF2-40B4-BE49-F238E27FC236}">
                <a16:creationId xmlns:a16="http://schemas.microsoft.com/office/drawing/2014/main" id="{BED8903C-D25D-F79A-4072-3E3AAD00C6C2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60" name="Rectangle 359">
            <a:extLst>
              <a:ext uri="{FF2B5EF4-FFF2-40B4-BE49-F238E27FC236}">
                <a16:creationId xmlns:a16="http://schemas.microsoft.com/office/drawing/2014/main" id="{F42998D8-D205-6436-28A2-2C4D627BA363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61" name="Rectangle 360">
            <a:extLst>
              <a:ext uri="{FF2B5EF4-FFF2-40B4-BE49-F238E27FC236}">
                <a16:creationId xmlns:a16="http://schemas.microsoft.com/office/drawing/2014/main" id="{410F59B2-E604-7C9E-F779-642DFF6A0865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62" name="Rectangle 361">
            <a:extLst>
              <a:ext uri="{FF2B5EF4-FFF2-40B4-BE49-F238E27FC236}">
                <a16:creationId xmlns:a16="http://schemas.microsoft.com/office/drawing/2014/main" id="{A66122CD-F132-D48D-ED97-8B708F6EA036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63" name="Rectangle 362">
            <a:extLst>
              <a:ext uri="{FF2B5EF4-FFF2-40B4-BE49-F238E27FC236}">
                <a16:creationId xmlns:a16="http://schemas.microsoft.com/office/drawing/2014/main" id="{A079A869-1C3B-6A60-0385-CF64F88B8974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64" name="Rectangle 363">
            <a:extLst>
              <a:ext uri="{FF2B5EF4-FFF2-40B4-BE49-F238E27FC236}">
                <a16:creationId xmlns:a16="http://schemas.microsoft.com/office/drawing/2014/main" id="{C475BC0B-4A46-21FF-58C7-3A07EFA92D79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65" name="Rectangle 364">
            <a:extLst>
              <a:ext uri="{FF2B5EF4-FFF2-40B4-BE49-F238E27FC236}">
                <a16:creationId xmlns:a16="http://schemas.microsoft.com/office/drawing/2014/main" id="{DA41CF90-C5F5-26C2-1DC8-ECD859CEFEF0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66" name="Rectangle 365">
            <a:extLst>
              <a:ext uri="{FF2B5EF4-FFF2-40B4-BE49-F238E27FC236}">
                <a16:creationId xmlns:a16="http://schemas.microsoft.com/office/drawing/2014/main" id="{CC826387-2BE5-4B2E-2D1B-6A26BCEB83FB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67" name="Rectangle 366">
            <a:extLst>
              <a:ext uri="{FF2B5EF4-FFF2-40B4-BE49-F238E27FC236}">
                <a16:creationId xmlns:a16="http://schemas.microsoft.com/office/drawing/2014/main" id="{59C11563-3269-4EF2-2F99-AA238AB40CE1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</xdr:grpSp>
    <xdr:clientData/>
  </xdr:twoCellAnchor>
  <xdr:twoCellAnchor>
    <xdr:from>
      <xdr:col>2</xdr:col>
      <xdr:colOff>14236</xdr:colOff>
      <xdr:row>16</xdr:row>
      <xdr:rowOff>182509</xdr:rowOff>
    </xdr:from>
    <xdr:to>
      <xdr:col>12</xdr:col>
      <xdr:colOff>472797</xdr:colOff>
      <xdr:row>18</xdr:row>
      <xdr:rowOff>1806</xdr:rowOff>
    </xdr:to>
    <xdr:grpSp>
      <xdr:nvGrpSpPr>
        <xdr:cNvPr id="368" name="Group 367">
          <a:extLst>
            <a:ext uri="{FF2B5EF4-FFF2-40B4-BE49-F238E27FC236}">
              <a16:creationId xmlns:a16="http://schemas.microsoft.com/office/drawing/2014/main" id="{0C448672-C7F6-49B8-A4B8-602978E14ED8}"/>
            </a:ext>
          </a:extLst>
        </xdr:cNvPr>
        <xdr:cNvGrpSpPr/>
      </xdr:nvGrpSpPr>
      <xdr:grpSpPr>
        <a:xfrm>
          <a:off x="1230505" y="3230509"/>
          <a:ext cx="6539907" cy="200297"/>
          <a:chOff x="2415269" y="1006348"/>
          <a:chExt cx="6554561" cy="185057"/>
        </a:xfrm>
      </xdr:grpSpPr>
      <xdr:sp macro="" textlink="">
        <xdr:nvSpPr>
          <xdr:cNvPr id="369" name="Rectangle 368">
            <a:extLst>
              <a:ext uri="{FF2B5EF4-FFF2-40B4-BE49-F238E27FC236}">
                <a16:creationId xmlns:a16="http://schemas.microsoft.com/office/drawing/2014/main" id="{549CA611-F205-4DF4-3B1E-11547106E283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370" name="Rectangle 369">
            <a:extLst>
              <a:ext uri="{FF2B5EF4-FFF2-40B4-BE49-F238E27FC236}">
                <a16:creationId xmlns:a16="http://schemas.microsoft.com/office/drawing/2014/main" id="{52A254ED-E278-AB01-0946-8C932417BF19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371" name="Rectangle 370">
            <a:extLst>
              <a:ext uri="{FF2B5EF4-FFF2-40B4-BE49-F238E27FC236}">
                <a16:creationId xmlns:a16="http://schemas.microsoft.com/office/drawing/2014/main" id="{688AC1FC-5533-A684-28FD-A5D78C48277C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72" name="Rectangle 371">
            <a:extLst>
              <a:ext uri="{FF2B5EF4-FFF2-40B4-BE49-F238E27FC236}">
                <a16:creationId xmlns:a16="http://schemas.microsoft.com/office/drawing/2014/main" id="{662C6C66-772F-3FF8-1472-23E6E1F9BD7C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373" name="Rectangle 372">
            <a:extLst>
              <a:ext uri="{FF2B5EF4-FFF2-40B4-BE49-F238E27FC236}">
                <a16:creationId xmlns:a16="http://schemas.microsoft.com/office/drawing/2014/main" id="{B5CB316D-9466-B13D-5A2F-C8F080B97F5C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374" name="Rectangle 373">
            <a:extLst>
              <a:ext uri="{FF2B5EF4-FFF2-40B4-BE49-F238E27FC236}">
                <a16:creationId xmlns:a16="http://schemas.microsoft.com/office/drawing/2014/main" id="{5617F3EB-5DFC-30C2-E509-4233DC834836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  <xdr:sp macro="" textlink="">
        <xdr:nvSpPr>
          <xdr:cNvPr id="375" name="Rectangle 374">
            <a:extLst>
              <a:ext uri="{FF2B5EF4-FFF2-40B4-BE49-F238E27FC236}">
                <a16:creationId xmlns:a16="http://schemas.microsoft.com/office/drawing/2014/main" id="{D8ED5D8F-EBEE-6835-5672-A1987ACFDE69}"/>
              </a:ext>
            </a:extLst>
          </xdr:cNvPr>
          <xdr:cNvSpPr/>
        </xdr:nvSpPr>
        <xdr:spPr>
          <a:xfrm>
            <a:off x="368590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7</a:t>
            </a:r>
          </a:p>
        </xdr:txBody>
      </xdr:sp>
      <xdr:sp macro="" textlink="">
        <xdr:nvSpPr>
          <xdr:cNvPr id="376" name="Rectangle 375">
            <a:extLst>
              <a:ext uri="{FF2B5EF4-FFF2-40B4-BE49-F238E27FC236}">
                <a16:creationId xmlns:a16="http://schemas.microsoft.com/office/drawing/2014/main" id="{2065820B-3F35-E73A-B3E7-DB0D96FD3051}"/>
              </a:ext>
            </a:extLst>
          </xdr:cNvPr>
          <xdr:cNvSpPr/>
        </xdr:nvSpPr>
        <xdr:spPr>
          <a:xfrm>
            <a:off x="389767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8</a:t>
            </a:r>
          </a:p>
        </xdr:txBody>
      </xdr:sp>
      <xdr:sp macro="" textlink="">
        <xdr:nvSpPr>
          <xdr:cNvPr id="377" name="Rectangle 376">
            <a:extLst>
              <a:ext uri="{FF2B5EF4-FFF2-40B4-BE49-F238E27FC236}">
                <a16:creationId xmlns:a16="http://schemas.microsoft.com/office/drawing/2014/main" id="{B338CA4D-36A8-C734-DE5F-A653B5D1FACB}"/>
              </a:ext>
            </a:extLst>
          </xdr:cNvPr>
          <xdr:cNvSpPr/>
        </xdr:nvSpPr>
        <xdr:spPr>
          <a:xfrm>
            <a:off x="410945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9</a:t>
            </a:r>
          </a:p>
        </xdr:txBody>
      </xdr:sp>
      <xdr:sp macro="" textlink="">
        <xdr:nvSpPr>
          <xdr:cNvPr id="378" name="Rectangle 377">
            <a:extLst>
              <a:ext uri="{FF2B5EF4-FFF2-40B4-BE49-F238E27FC236}">
                <a16:creationId xmlns:a16="http://schemas.microsoft.com/office/drawing/2014/main" id="{928AC2CA-714B-0E1C-8060-923F6301A102}"/>
              </a:ext>
            </a:extLst>
          </xdr:cNvPr>
          <xdr:cNvSpPr/>
        </xdr:nvSpPr>
        <xdr:spPr>
          <a:xfrm>
            <a:off x="432122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10</a:t>
            </a:r>
          </a:p>
        </xdr:txBody>
      </xdr:sp>
      <xdr:sp macro="" textlink="">
        <xdr:nvSpPr>
          <xdr:cNvPr id="379" name="Rectangle 378">
            <a:extLst>
              <a:ext uri="{FF2B5EF4-FFF2-40B4-BE49-F238E27FC236}">
                <a16:creationId xmlns:a16="http://schemas.microsoft.com/office/drawing/2014/main" id="{36079DF3-145C-7C1C-C9CC-63F4FB2CB462}"/>
              </a:ext>
            </a:extLst>
          </xdr:cNvPr>
          <xdr:cNvSpPr/>
        </xdr:nvSpPr>
        <xdr:spPr>
          <a:xfrm>
            <a:off x="453299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11</a:t>
            </a:r>
          </a:p>
        </xdr:txBody>
      </xdr:sp>
      <xdr:sp macro="" textlink="">
        <xdr:nvSpPr>
          <xdr:cNvPr id="380" name="Rectangle 379">
            <a:extLst>
              <a:ext uri="{FF2B5EF4-FFF2-40B4-BE49-F238E27FC236}">
                <a16:creationId xmlns:a16="http://schemas.microsoft.com/office/drawing/2014/main" id="{BB79C6F3-93CE-077D-34F2-E25105ABC964}"/>
              </a:ext>
            </a:extLst>
          </xdr:cNvPr>
          <xdr:cNvSpPr/>
        </xdr:nvSpPr>
        <xdr:spPr>
          <a:xfrm>
            <a:off x="47447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12</a:t>
            </a:r>
          </a:p>
        </xdr:txBody>
      </xdr:sp>
      <xdr:sp macro="" textlink="">
        <xdr:nvSpPr>
          <xdr:cNvPr id="381" name="Rectangle 380">
            <a:extLst>
              <a:ext uri="{FF2B5EF4-FFF2-40B4-BE49-F238E27FC236}">
                <a16:creationId xmlns:a16="http://schemas.microsoft.com/office/drawing/2014/main" id="{A2733482-8D28-3018-89D4-D2E0F65241B3}"/>
              </a:ext>
            </a:extLst>
          </xdr:cNvPr>
          <xdr:cNvSpPr/>
        </xdr:nvSpPr>
        <xdr:spPr>
          <a:xfrm>
            <a:off x="495654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13</a:t>
            </a:r>
          </a:p>
        </xdr:txBody>
      </xdr:sp>
      <xdr:sp macro="" textlink="">
        <xdr:nvSpPr>
          <xdr:cNvPr id="382" name="Rectangle 381">
            <a:extLst>
              <a:ext uri="{FF2B5EF4-FFF2-40B4-BE49-F238E27FC236}">
                <a16:creationId xmlns:a16="http://schemas.microsoft.com/office/drawing/2014/main" id="{9364A598-8B3B-9F84-09CA-2E51B02442BF}"/>
              </a:ext>
            </a:extLst>
          </xdr:cNvPr>
          <xdr:cNvSpPr/>
        </xdr:nvSpPr>
        <xdr:spPr>
          <a:xfrm>
            <a:off x="516831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14</a:t>
            </a:r>
          </a:p>
        </xdr:txBody>
      </xdr:sp>
      <xdr:sp macro="" textlink="">
        <xdr:nvSpPr>
          <xdr:cNvPr id="383" name="Rectangle 382">
            <a:extLst>
              <a:ext uri="{FF2B5EF4-FFF2-40B4-BE49-F238E27FC236}">
                <a16:creationId xmlns:a16="http://schemas.microsoft.com/office/drawing/2014/main" id="{18D979AB-E790-5BA6-9111-0F8E8412D8D2}"/>
              </a:ext>
            </a:extLst>
          </xdr:cNvPr>
          <xdr:cNvSpPr/>
        </xdr:nvSpPr>
        <xdr:spPr>
          <a:xfrm>
            <a:off x="538008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15</a:t>
            </a:r>
          </a:p>
        </xdr:txBody>
      </xdr:sp>
      <xdr:sp macro="" textlink="">
        <xdr:nvSpPr>
          <xdr:cNvPr id="384" name="Rectangle 383">
            <a:extLst>
              <a:ext uri="{FF2B5EF4-FFF2-40B4-BE49-F238E27FC236}">
                <a16:creationId xmlns:a16="http://schemas.microsoft.com/office/drawing/2014/main" id="{9ECD2B75-D714-715C-CCBD-F2D36DAB9C33}"/>
              </a:ext>
            </a:extLst>
          </xdr:cNvPr>
          <xdr:cNvSpPr/>
        </xdr:nvSpPr>
        <xdr:spPr>
          <a:xfrm>
            <a:off x="559185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16</a:t>
            </a:r>
          </a:p>
        </xdr:txBody>
      </xdr:sp>
      <xdr:sp macro="" textlink="">
        <xdr:nvSpPr>
          <xdr:cNvPr id="385" name="Rectangle 384">
            <a:extLst>
              <a:ext uri="{FF2B5EF4-FFF2-40B4-BE49-F238E27FC236}">
                <a16:creationId xmlns:a16="http://schemas.microsoft.com/office/drawing/2014/main" id="{6EFA81FA-7781-0945-C67F-ADE3FD461C61}"/>
              </a:ext>
            </a:extLst>
          </xdr:cNvPr>
          <xdr:cNvSpPr/>
        </xdr:nvSpPr>
        <xdr:spPr>
          <a:xfrm>
            <a:off x="580362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17</a:t>
            </a:r>
          </a:p>
        </xdr:txBody>
      </xdr:sp>
      <xdr:sp macro="" textlink="">
        <xdr:nvSpPr>
          <xdr:cNvPr id="386" name="Rectangle 385">
            <a:extLst>
              <a:ext uri="{FF2B5EF4-FFF2-40B4-BE49-F238E27FC236}">
                <a16:creationId xmlns:a16="http://schemas.microsoft.com/office/drawing/2014/main" id="{53DDC61C-0ACB-2168-FD78-190CAC6E1EBB}"/>
              </a:ext>
            </a:extLst>
          </xdr:cNvPr>
          <xdr:cNvSpPr/>
        </xdr:nvSpPr>
        <xdr:spPr>
          <a:xfrm>
            <a:off x="601540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18</a:t>
            </a:r>
          </a:p>
        </xdr:txBody>
      </xdr:sp>
      <xdr:sp macro="" textlink="">
        <xdr:nvSpPr>
          <xdr:cNvPr id="387" name="Rectangle 386">
            <a:extLst>
              <a:ext uri="{FF2B5EF4-FFF2-40B4-BE49-F238E27FC236}">
                <a16:creationId xmlns:a16="http://schemas.microsoft.com/office/drawing/2014/main" id="{33A79847-B42E-1F13-F245-82C816A7D385}"/>
              </a:ext>
            </a:extLst>
          </xdr:cNvPr>
          <xdr:cNvSpPr/>
        </xdr:nvSpPr>
        <xdr:spPr>
          <a:xfrm>
            <a:off x="622717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19</a:t>
            </a:r>
          </a:p>
        </xdr:txBody>
      </xdr:sp>
      <xdr:sp macro="" textlink="">
        <xdr:nvSpPr>
          <xdr:cNvPr id="388" name="Rectangle 387">
            <a:extLst>
              <a:ext uri="{FF2B5EF4-FFF2-40B4-BE49-F238E27FC236}">
                <a16:creationId xmlns:a16="http://schemas.microsoft.com/office/drawing/2014/main" id="{7C523FE9-C5C9-1D69-876A-53EBD2782E51}"/>
              </a:ext>
            </a:extLst>
          </xdr:cNvPr>
          <xdr:cNvSpPr/>
        </xdr:nvSpPr>
        <xdr:spPr>
          <a:xfrm>
            <a:off x="643894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20</a:t>
            </a:r>
          </a:p>
        </xdr:txBody>
      </xdr:sp>
      <xdr:sp macro="" textlink="">
        <xdr:nvSpPr>
          <xdr:cNvPr id="389" name="Rectangle 388">
            <a:extLst>
              <a:ext uri="{FF2B5EF4-FFF2-40B4-BE49-F238E27FC236}">
                <a16:creationId xmlns:a16="http://schemas.microsoft.com/office/drawing/2014/main" id="{25E62AE4-16AE-227F-D5FD-4E15481DB301}"/>
              </a:ext>
            </a:extLst>
          </xdr:cNvPr>
          <xdr:cNvSpPr/>
        </xdr:nvSpPr>
        <xdr:spPr>
          <a:xfrm>
            <a:off x="665071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21</a:t>
            </a:r>
          </a:p>
        </xdr:txBody>
      </xdr:sp>
      <xdr:sp macro="" textlink="">
        <xdr:nvSpPr>
          <xdr:cNvPr id="390" name="Rectangle 389">
            <a:extLst>
              <a:ext uri="{FF2B5EF4-FFF2-40B4-BE49-F238E27FC236}">
                <a16:creationId xmlns:a16="http://schemas.microsoft.com/office/drawing/2014/main" id="{0111E0FD-C2BA-3934-8C4E-5897E9CCA6CB}"/>
              </a:ext>
            </a:extLst>
          </xdr:cNvPr>
          <xdr:cNvSpPr/>
        </xdr:nvSpPr>
        <xdr:spPr>
          <a:xfrm>
            <a:off x="686248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22</a:t>
            </a:r>
          </a:p>
        </xdr:txBody>
      </xdr:sp>
      <xdr:sp macro="" textlink="">
        <xdr:nvSpPr>
          <xdr:cNvPr id="391" name="Rectangle 390">
            <a:extLst>
              <a:ext uri="{FF2B5EF4-FFF2-40B4-BE49-F238E27FC236}">
                <a16:creationId xmlns:a16="http://schemas.microsoft.com/office/drawing/2014/main" id="{3544F5A3-7353-6DA0-9B04-F1E9BCF209C9}"/>
              </a:ext>
            </a:extLst>
          </xdr:cNvPr>
          <xdr:cNvSpPr/>
        </xdr:nvSpPr>
        <xdr:spPr>
          <a:xfrm>
            <a:off x="7074261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23</a:t>
            </a:r>
          </a:p>
        </xdr:txBody>
      </xdr:sp>
      <xdr:sp macro="" textlink="">
        <xdr:nvSpPr>
          <xdr:cNvPr id="392" name="Rectangle 391">
            <a:extLst>
              <a:ext uri="{FF2B5EF4-FFF2-40B4-BE49-F238E27FC236}">
                <a16:creationId xmlns:a16="http://schemas.microsoft.com/office/drawing/2014/main" id="{CFB01D90-781D-07AE-1DF1-EDD098CCE112}"/>
              </a:ext>
            </a:extLst>
          </xdr:cNvPr>
          <xdr:cNvSpPr/>
        </xdr:nvSpPr>
        <xdr:spPr>
          <a:xfrm>
            <a:off x="72860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24</a:t>
            </a:r>
          </a:p>
        </xdr:txBody>
      </xdr:sp>
      <xdr:sp macro="" textlink="">
        <xdr:nvSpPr>
          <xdr:cNvPr id="393" name="Rectangle 392">
            <a:extLst>
              <a:ext uri="{FF2B5EF4-FFF2-40B4-BE49-F238E27FC236}">
                <a16:creationId xmlns:a16="http://schemas.microsoft.com/office/drawing/2014/main" id="{BA813E0C-3388-3D57-2AB1-61C48B5BA043}"/>
              </a:ext>
            </a:extLst>
          </xdr:cNvPr>
          <xdr:cNvSpPr/>
        </xdr:nvSpPr>
        <xdr:spPr>
          <a:xfrm>
            <a:off x="749780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25</a:t>
            </a:r>
          </a:p>
        </xdr:txBody>
      </xdr:sp>
      <xdr:sp macro="" textlink="">
        <xdr:nvSpPr>
          <xdr:cNvPr id="394" name="Rectangle 393">
            <a:extLst>
              <a:ext uri="{FF2B5EF4-FFF2-40B4-BE49-F238E27FC236}">
                <a16:creationId xmlns:a16="http://schemas.microsoft.com/office/drawing/2014/main" id="{2CAADDA9-C497-86DF-9CD7-5EA1CD75BF92}"/>
              </a:ext>
            </a:extLst>
          </xdr:cNvPr>
          <xdr:cNvSpPr/>
        </xdr:nvSpPr>
        <xdr:spPr>
          <a:xfrm>
            <a:off x="7709577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26</a:t>
            </a:r>
          </a:p>
        </xdr:txBody>
      </xdr:sp>
      <xdr:sp macro="" textlink="">
        <xdr:nvSpPr>
          <xdr:cNvPr id="395" name="Rectangle 394">
            <a:extLst>
              <a:ext uri="{FF2B5EF4-FFF2-40B4-BE49-F238E27FC236}">
                <a16:creationId xmlns:a16="http://schemas.microsoft.com/office/drawing/2014/main" id="{137ECAD3-6F6B-0F27-B3F2-048F9D020248}"/>
              </a:ext>
            </a:extLst>
          </xdr:cNvPr>
          <xdr:cNvSpPr/>
        </xdr:nvSpPr>
        <xdr:spPr>
          <a:xfrm>
            <a:off x="792135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27</a:t>
            </a:r>
          </a:p>
        </xdr:txBody>
      </xdr:sp>
      <xdr:sp macro="" textlink="">
        <xdr:nvSpPr>
          <xdr:cNvPr id="396" name="Rectangle 395">
            <a:extLst>
              <a:ext uri="{FF2B5EF4-FFF2-40B4-BE49-F238E27FC236}">
                <a16:creationId xmlns:a16="http://schemas.microsoft.com/office/drawing/2014/main" id="{30FB9360-B94A-97C0-73EA-4A535F2AEABA}"/>
              </a:ext>
            </a:extLst>
          </xdr:cNvPr>
          <xdr:cNvSpPr/>
        </xdr:nvSpPr>
        <xdr:spPr>
          <a:xfrm>
            <a:off x="813312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28</a:t>
            </a:r>
          </a:p>
        </xdr:txBody>
      </xdr:sp>
      <xdr:sp macro="" textlink="">
        <xdr:nvSpPr>
          <xdr:cNvPr id="397" name="Rectangle 396">
            <a:extLst>
              <a:ext uri="{FF2B5EF4-FFF2-40B4-BE49-F238E27FC236}">
                <a16:creationId xmlns:a16="http://schemas.microsoft.com/office/drawing/2014/main" id="{712FDD3A-5C68-478E-64C9-AC13D527E4FE}"/>
              </a:ext>
            </a:extLst>
          </xdr:cNvPr>
          <xdr:cNvSpPr/>
        </xdr:nvSpPr>
        <xdr:spPr>
          <a:xfrm>
            <a:off x="8344896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29</a:t>
            </a:r>
          </a:p>
        </xdr:txBody>
      </xdr:sp>
      <xdr:sp macro="" textlink="">
        <xdr:nvSpPr>
          <xdr:cNvPr id="398" name="Rectangle 397">
            <a:extLst>
              <a:ext uri="{FF2B5EF4-FFF2-40B4-BE49-F238E27FC236}">
                <a16:creationId xmlns:a16="http://schemas.microsoft.com/office/drawing/2014/main" id="{F6A02868-395A-1557-6332-EB446FDE5D94}"/>
              </a:ext>
            </a:extLst>
          </xdr:cNvPr>
          <xdr:cNvSpPr/>
        </xdr:nvSpPr>
        <xdr:spPr>
          <a:xfrm>
            <a:off x="855666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30</a:t>
            </a:r>
          </a:p>
        </xdr:txBody>
      </xdr:sp>
      <xdr:sp macro="" textlink="">
        <xdr:nvSpPr>
          <xdr:cNvPr id="399" name="Rectangle 398">
            <a:extLst>
              <a:ext uri="{FF2B5EF4-FFF2-40B4-BE49-F238E27FC236}">
                <a16:creationId xmlns:a16="http://schemas.microsoft.com/office/drawing/2014/main" id="{8CD5A305-4A51-FB12-5AB0-D5E456DD10B4}"/>
              </a:ext>
            </a:extLst>
          </xdr:cNvPr>
          <xdr:cNvSpPr/>
        </xdr:nvSpPr>
        <xdr:spPr>
          <a:xfrm>
            <a:off x="8768444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31</a:t>
            </a:r>
          </a:p>
        </xdr:txBody>
      </xdr:sp>
    </xdr:grpSp>
    <xdr:clientData/>
  </xdr:twoCellAnchor>
  <xdr:twoCellAnchor>
    <xdr:from>
      <xdr:col>1</xdr:col>
      <xdr:colOff>353786</xdr:colOff>
      <xdr:row>11</xdr:row>
      <xdr:rowOff>142783</xdr:rowOff>
    </xdr:from>
    <xdr:to>
      <xdr:col>2</xdr:col>
      <xdr:colOff>14236</xdr:colOff>
      <xdr:row>12</xdr:row>
      <xdr:rowOff>6101</xdr:rowOff>
    </xdr:to>
    <xdr:cxnSp macro="">
      <xdr:nvCxnSpPr>
        <xdr:cNvPr id="400" name="Connector: Curved 399">
          <a:extLst>
            <a:ext uri="{FF2B5EF4-FFF2-40B4-BE49-F238E27FC236}">
              <a16:creationId xmlns:a16="http://schemas.microsoft.com/office/drawing/2014/main" id="{67424BF3-FAE3-436C-B55C-523475625519}"/>
            </a:ext>
          </a:extLst>
        </xdr:cNvPr>
        <xdr:cNvCxnSpPr>
          <a:stCxn id="13" idx="3"/>
          <a:endCxn id="211" idx="1"/>
        </xdr:cNvCxnSpPr>
      </xdr:nvCxnSpPr>
      <xdr:spPr>
        <a:xfrm flipV="1">
          <a:off x="993866" y="2154463"/>
          <a:ext cx="300530" cy="4619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12</xdr:row>
      <xdr:rowOff>170759</xdr:rowOff>
    </xdr:from>
    <xdr:to>
      <xdr:col>2</xdr:col>
      <xdr:colOff>14236</xdr:colOff>
      <xdr:row>13</xdr:row>
      <xdr:rowOff>14018</xdr:rowOff>
    </xdr:to>
    <xdr:cxnSp macro="">
      <xdr:nvCxnSpPr>
        <xdr:cNvPr id="401" name="Connector: Curved 400">
          <a:extLst>
            <a:ext uri="{FF2B5EF4-FFF2-40B4-BE49-F238E27FC236}">
              <a16:creationId xmlns:a16="http://schemas.microsoft.com/office/drawing/2014/main" id="{E25B48B7-C07A-4D4C-A3EF-7021148DD0D2}"/>
            </a:ext>
          </a:extLst>
        </xdr:cNvPr>
        <xdr:cNvCxnSpPr>
          <a:stCxn id="12" idx="3"/>
          <a:endCxn id="243" idx="1"/>
        </xdr:cNvCxnSpPr>
      </xdr:nvCxnSpPr>
      <xdr:spPr>
        <a:xfrm flipV="1">
          <a:off x="993866" y="2365319"/>
          <a:ext cx="300530" cy="2613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14</xdr:row>
      <xdr:rowOff>8235</xdr:rowOff>
    </xdr:from>
    <xdr:to>
      <xdr:col>2</xdr:col>
      <xdr:colOff>14236</xdr:colOff>
      <xdr:row>14</xdr:row>
      <xdr:rowOff>21935</xdr:rowOff>
    </xdr:to>
    <xdr:cxnSp macro="">
      <xdr:nvCxnSpPr>
        <xdr:cNvPr id="402" name="Connector: Curved 401">
          <a:extLst>
            <a:ext uri="{FF2B5EF4-FFF2-40B4-BE49-F238E27FC236}">
              <a16:creationId xmlns:a16="http://schemas.microsoft.com/office/drawing/2014/main" id="{D3A67428-1558-47AF-B12A-1B5594D86D71}"/>
            </a:ext>
          </a:extLst>
        </xdr:cNvPr>
        <xdr:cNvCxnSpPr>
          <a:stCxn id="14" idx="3"/>
          <a:endCxn id="275" idx="1"/>
        </xdr:cNvCxnSpPr>
      </xdr:nvCxnSpPr>
      <xdr:spPr>
        <a:xfrm flipV="1">
          <a:off x="993866" y="2568555"/>
          <a:ext cx="300530" cy="1370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15</xdr:row>
      <xdr:rowOff>29852</xdr:rowOff>
    </xdr:from>
    <xdr:to>
      <xdr:col>2</xdr:col>
      <xdr:colOff>14236</xdr:colOff>
      <xdr:row>15</xdr:row>
      <xdr:rowOff>36211</xdr:rowOff>
    </xdr:to>
    <xdr:cxnSp macro="">
      <xdr:nvCxnSpPr>
        <xdr:cNvPr id="403" name="Connector: Curved 402">
          <a:extLst>
            <a:ext uri="{FF2B5EF4-FFF2-40B4-BE49-F238E27FC236}">
              <a16:creationId xmlns:a16="http://schemas.microsoft.com/office/drawing/2014/main" id="{2670570B-9605-4AE9-9105-06D8C9759C2D}"/>
            </a:ext>
          </a:extLst>
        </xdr:cNvPr>
        <xdr:cNvCxnSpPr>
          <a:stCxn id="16" idx="3"/>
          <a:endCxn id="306" idx="1"/>
        </xdr:cNvCxnSpPr>
      </xdr:nvCxnSpPr>
      <xdr:spPr>
        <a:xfrm>
          <a:off x="993866" y="2773052"/>
          <a:ext cx="300530" cy="6359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16</xdr:row>
      <xdr:rowOff>37769</xdr:rowOff>
    </xdr:from>
    <xdr:to>
      <xdr:col>2</xdr:col>
      <xdr:colOff>14236</xdr:colOff>
      <xdr:row>16</xdr:row>
      <xdr:rowOff>64187</xdr:rowOff>
    </xdr:to>
    <xdr:cxnSp macro="">
      <xdr:nvCxnSpPr>
        <xdr:cNvPr id="404" name="Connector: Curved 403">
          <a:extLst>
            <a:ext uri="{FF2B5EF4-FFF2-40B4-BE49-F238E27FC236}">
              <a16:creationId xmlns:a16="http://schemas.microsoft.com/office/drawing/2014/main" id="{46EA4E0F-0005-4A00-BF95-0609608F1711}"/>
            </a:ext>
          </a:extLst>
        </xdr:cNvPr>
        <xdr:cNvCxnSpPr>
          <a:stCxn id="15" idx="3"/>
          <a:endCxn id="338" idx="1"/>
        </xdr:cNvCxnSpPr>
      </xdr:nvCxnSpPr>
      <xdr:spPr>
        <a:xfrm>
          <a:off x="993866" y="2963849"/>
          <a:ext cx="300530" cy="2641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353786</xdr:colOff>
      <xdr:row>17</xdr:row>
      <xdr:rowOff>45684</xdr:rowOff>
    </xdr:from>
    <xdr:to>
      <xdr:col>2</xdr:col>
      <xdr:colOff>14236</xdr:colOff>
      <xdr:row>17</xdr:row>
      <xdr:rowOff>92158</xdr:rowOff>
    </xdr:to>
    <xdr:cxnSp macro="">
      <xdr:nvCxnSpPr>
        <xdr:cNvPr id="405" name="Connector: Curved 404">
          <a:extLst>
            <a:ext uri="{FF2B5EF4-FFF2-40B4-BE49-F238E27FC236}">
              <a16:creationId xmlns:a16="http://schemas.microsoft.com/office/drawing/2014/main" id="{6609F729-4FE9-46FF-8755-0835019CB5B4}"/>
            </a:ext>
          </a:extLst>
        </xdr:cNvPr>
        <xdr:cNvCxnSpPr>
          <a:stCxn id="17" idx="3"/>
          <a:endCxn id="369" idx="1"/>
        </xdr:cNvCxnSpPr>
      </xdr:nvCxnSpPr>
      <xdr:spPr>
        <a:xfrm>
          <a:off x="993866" y="3154644"/>
          <a:ext cx="300530" cy="46474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183970</xdr:colOff>
      <xdr:row>6</xdr:row>
      <xdr:rowOff>108857</xdr:rowOff>
    </xdr:from>
    <xdr:to>
      <xdr:col>5</xdr:col>
      <xdr:colOff>96883</xdr:colOff>
      <xdr:row>12</xdr:row>
      <xdr:rowOff>27214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6FCB954-D0AA-4BF5-A987-5F753CB169FB}"/>
            </a:ext>
          </a:extLst>
        </xdr:cNvPr>
        <xdr:cNvGrpSpPr/>
      </xdr:nvGrpSpPr>
      <xdr:grpSpPr>
        <a:xfrm>
          <a:off x="1648439" y="1251857"/>
          <a:ext cx="1127350" cy="1061357"/>
          <a:chOff x="3245070" y="1251857"/>
          <a:chExt cx="1134741" cy="1061357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64AF3E80-F64B-A80D-A52A-DE28CFA15EDA}"/>
              </a:ext>
            </a:extLst>
          </xdr:cNvPr>
          <xdr:cNvSpPr txBox="1"/>
        </xdr:nvSpPr>
        <xdr:spPr>
          <a:xfrm>
            <a:off x="3245070" y="1251857"/>
            <a:ext cx="378950" cy="1992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100"/>
              <a:t>mA</a:t>
            </a:r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224FA8BA-AAF6-22A6-F546-381B2A63EB82}"/>
              </a:ext>
            </a:extLst>
          </xdr:cNvPr>
          <xdr:cNvGrpSpPr/>
        </xdr:nvGrpSpPr>
        <xdr:grpSpPr>
          <a:xfrm>
            <a:off x="3964840" y="1638300"/>
            <a:ext cx="414971" cy="185057"/>
            <a:chOff x="3962400" y="1638300"/>
            <a:chExt cx="413657" cy="185057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F1827DA1-8748-26EF-5A92-3DD5B442EFC3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7B27AD05-C36C-25E0-7519-8D6429BDEEF3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B591EB1E-F85B-995C-83E3-F4E921AA0808}"/>
              </a:ext>
            </a:extLst>
          </xdr:cNvPr>
          <xdr:cNvGrpSpPr/>
        </xdr:nvGrpSpPr>
        <xdr:grpSpPr>
          <a:xfrm>
            <a:off x="3964840" y="1883228"/>
            <a:ext cx="414971" cy="185057"/>
            <a:chOff x="3962400" y="1638300"/>
            <a:chExt cx="413657" cy="185057"/>
          </a:xfrm>
        </xdr:grpSpPr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0C47DFE7-21EF-B234-07BB-38FB81E51375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AEA69CC2-E15D-7866-D2EF-143B331B14DE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4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4ABA21AB-F848-36BC-851A-DD74EB66B6B7}"/>
              </a:ext>
            </a:extLst>
          </xdr:cNvPr>
          <xdr:cNvGrpSpPr/>
        </xdr:nvGrpSpPr>
        <xdr:grpSpPr>
          <a:xfrm>
            <a:off x="3964840" y="2128157"/>
            <a:ext cx="414971" cy="185057"/>
            <a:chOff x="3962400" y="1638300"/>
            <a:chExt cx="413657" cy="185057"/>
          </a:xfrm>
        </xdr:grpSpPr>
        <xdr:sp macro="" textlink="">
          <xdr:nvSpPr>
            <xdr:cNvPr id="15" name="Rectangle 14">
              <a:extLst>
                <a:ext uri="{FF2B5EF4-FFF2-40B4-BE49-F238E27FC236}">
                  <a16:creationId xmlns:a16="http://schemas.microsoft.com/office/drawing/2014/main" id="{D590AEB2-D47B-325A-6B6C-EBA853322368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5</a:t>
              </a:r>
            </a:p>
          </xdr:txBody>
        </xdr:sp>
        <xdr:sp macro="" textlink="">
          <xdr:nvSpPr>
            <xdr:cNvPr id="16" name="Rectangle 15">
              <a:extLst>
                <a:ext uri="{FF2B5EF4-FFF2-40B4-BE49-F238E27FC236}">
                  <a16:creationId xmlns:a16="http://schemas.microsoft.com/office/drawing/2014/main" id="{F941D4AA-4D39-41B0-58EB-554BA8CF1834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6</a:t>
              </a:r>
            </a:p>
          </xdr:txBody>
        </xdr:sp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57C721B0-196B-8490-C5DE-E41C66AC3798}"/>
              </a:ext>
            </a:extLst>
          </xdr:cNvPr>
          <xdr:cNvGrpSpPr/>
        </xdr:nvGrpSpPr>
        <xdr:grpSpPr>
          <a:xfrm>
            <a:off x="3310382" y="1660072"/>
            <a:ext cx="201386" cy="576942"/>
            <a:chOff x="3309256" y="1763486"/>
            <a:chExt cx="201386" cy="576942"/>
          </a:xfrm>
        </xdr:grpSpPr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AE0EA1F0-04D3-FAEA-525A-EE93211B98C6}"/>
                </a:ext>
              </a:extLst>
            </xdr:cNvPr>
            <xdr:cNvSpPr/>
          </xdr:nvSpPr>
          <xdr:spPr>
            <a:xfrm>
              <a:off x="3309256" y="1959428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96198729-E6FE-0BB0-DBEC-C9057252763B}"/>
                </a:ext>
              </a:extLst>
            </xdr:cNvPr>
            <xdr:cNvSpPr/>
          </xdr:nvSpPr>
          <xdr:spPr>
            <a:xfrm>
              <a:off x="3309256" y="1763486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  <xdr:sp macro="" textlink="">
          <xdr:nvSpPr>
            <xdr:cNvPr id="14" name="Rectangle 13">
              <a:extLst>
                <a:ext uri="{FF2B5EF4-FFF2-40B4-BE49-F238E27FC236}">
                  <a16:creationId xmlns:a16="http://schemas.microsoft.com/office/drawing/2014/main" id="{3EBF20BC-9799-213D-E386-BFC3E9498AE0}"/>
                </a:ext>
              </a:extLst>
            </xdr:cNvPr>
            <xdr:cNvSpPr/>
          </xdr:nvSpPr>
          <xdr:spPr>
            <a:xfrm>
              <a:off x="3309256" y="2155371"/>
              <a:ext cx="201386" cy="185057"/>
            </a:xfrm>
            <a:prstGeom prst="rect">
              <a:avLst/>
            </a:prstGeom>
          </xdr:spPr>
          <xdr:style>
            <a:lnRef idx="1">
              <a:schemeClr val="accent2"/>
            </a:lnRef>
            <a:fillRef idx="2">
              <a:schemeClr val="accent2"/>
            </a:fillRef>
            <a:effectRef idx="1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endParaRPr lang="en-US" sz="1100"/>
            </a:p>
          </xdr:txBody>
        </xdr:sp>
      </xdr:grpSp>
      <xdr:cxnSp macro="">
        <xdr:nvCxnSpPr>
          <xdr:cNvPr id="8" name="Connector: Curved 7">
            <a:extLst>
              <a:ext uri="{FF2B5EF4-FFF2-40B4-BE49-F238E27FC236}">
                <a16:creationId xmlns:a16="http://schemas.microsoft.com/office/drawing/2014/main" id="{4ECB59FA-0CAC-C893-B1DE-06BE42D184D1}"/>
              </a:ext>
            </a:extLst>
          </xdr:cNvPr>
          <xdr:cNvCxnSpPr>
            <a:stCxn id="13" idx="3"/>
            <a:endCxn id="19" idx="1"/>
          </xdr:cNvCxnSpPr>
        </xdr:nvCxnSpPr>
        <xdr:spPr>
          <a:xfrm flipV="1">
            <a:off x="3511768" y="1730829"/>
            <a:ext cx="453072" cy="21772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Connector: Curved 8">
            <a:extLst>
              <a:ext uri="{FF2B5EF4-FFF2-40B4-BE49-F238E27FC236}">
                <a16:creationId xmlns:a16="http://schemas.microsoft.com/office/drawing/2014/main" id="{322E6B8A-FC0D-D8D9-C7AB-706A0C2D7EA7}"/>
              </a:ext>
            </a:extLst>
          </xdr:cNvPr>
          <xdr:cNvCxnSpPr>
            <a:stCxn id="12" idx="3"/>
            <a:endCxn id="17" idx="1"/>
          </xdr:cNvCxnSpPr>
        </xdr:nvCxnSpPr>
        <xdr:spPr>
          <a:xfrm>
            <a:off x="3511768" y="1948543"/>
            <a:ext cx="453072" cy="27214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Connector: Curved 9">
            <a:extLst>
              <a:ext uri="{FF2B5EF4-FFF2-40B4-BE49-F238E27FC236}">
                <a16:creationId xmlns:a16="http://schemas.microsoft.com/office/drawing/2014/main" id="{12D40AE0-2359-1F5D-C842-0F503AC45010}"/>
              </a:ext>
            </a:extLst>
          </xdr:cNvPr>
          <xdr:cNvCxnSpPr>
            <a:stCxn id="14" idx="3"/>
            <a:endCxn id="15" idx="1"/>
          </xdr:cNvCxnSpPr>
        </xdr:nvCxnSpPr>
        <xdr:spPr>
          <a:xfrm>
            <a:off x="3511768" y="2144486"/>
            <a:ext cx="453072" cy="76200"/>
          </a:xfrm>
          <a:prstGeom prst="curvedConnector3">
            <a:avLst/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Connector: Curved 10">
            <a:extLst>
              <a:ext uri="{FF2B5EF4-FFF2-40B4-BE49-F238E27FC236}">
                <a16:creationId xmlns:a16="http://schemas.microsoft.com/office/drawing/2014/main" id="{D5000D35-E8DB-A81B-F4A0-41F18581E4D0}"/>
              </a:ext>
            </a:extLst>
          </xdr:cNvPr>
          <xdr:cNvCxnSpPr>
            <a:stCxn id="3" idx="2"/>
            <a:endCxn id="13" idx="0"/>
          </xdr:cNvCxnSpPr>
        </xdr:nvCxnSpPr>
        <xdr:spPr>
          <a:xfrm rot="5400000">
            <a:off x="3318326" y="1543852"/>
            <a:ext cx="208969" cy="23470"/>
          </a:xfrm>
          <a:prstGeom prst="curvedConnector3">
            <a:avLst>
              <a:gd name="adj1" fmla="val 50000"/>
            </a:avLst>
          </a:prstGeom>
          <a:ln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6</xdr:col>
      <xdr:colOff>381001</xdr:colOff>
      <xdr:row>6</xdr:row>
      <xdr:rowOff>43543</xdr:rowOff>
    </xdr:from>
    <xdr:ext cx="378950" cy="199246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83658B3-0AAC-447F-A1FF-3853F7F17031}"/>
            </a:ext>
          </a:extLst>
        </xdr:cNvPr>
        <xdr:cNvSpPr txBox="1"/>
      </xdr:nvSpPr>
      <xdr:spPr>
        <a:xfrm>
          <a:off x="4221481" y="1140823"/>
          <a:ext cx="378950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mB</a:t>
          </a:r>
        </a:p>
      </xdr:txBody>
    </xdr:sp>
    <xdr:clientData/>
  </xdr:oneCellAnchor>
  <xdr:twoCellAnchor>
    <xdr:from>
      <xdr:col>6</xdr:col>
      <xdr:colOff>547006</xdr:colOff>
      <xdr:row>7</xdr:row>
      <xdr:rowOff>52289</xdr:rowOff>
    </xdr:from>
    <xdr:to>
      <xdr:col>6</xdr:col>
      <xdr:colOff>570476</xdr:colOff>
      <xdr:row>8</xdr:row>
      <xdr:rowOff>38101</xdr:rowOff>
    </xdr:to>
    <xdr:cxnSp macro="">
      <xdr:nvCxnSpPr>
        <xdr:cNvPr id="22" name="Connector: Curved 21">
          <a:extLst>
            <a:ext uri="{FF2B5EF4-FFF2-40B4-BE49-F238E27FC236}">
              <a16:creationId xmlns:a16="http://schemas.microsoft.com/office/drawing/2014/main" id="{296BB809-5D63-4EA9-9B3B-15584BF0CC94}"/>
            </a:ext>
          </a:extLst>
        </xdr:cNvPr>
        <xdr:cNvCxnSpPr>
          <a:stCxn id="21" idx="2"/>
          <a:endCxn id="26" idx="0"/>
        </xdr:cNvCxnSpPr>
      </xdr:nvCxnSpPr>
      <xdr:spPr>
        <a:xfrm rot="5400000">
          <a:off x="4314875" y="1405060"/>
          <a:ext cx="168692" cy="234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38099</xdr:colOff>
      <xdr:row>8</xdr:row>
      <xdr:rowOff>97972</xdr:rowOff>
    </xdr:from>
    <xdr:to>
      <xdr:col>7</xdr:col>
      <xdr:colOff>359229</xdr:colOff>
      <xdr:row>8</xdr:row>
      <xdr:rowOff>130630</xdr:rowOff>
    </xdr:to>
    <xdr:cxnSp macro="">
      <xdr:nvCxnSpPr>
        <xdr:cNvPr id="23" name="Connector: Curved 22">
          <a:extLst>
            <a:ext uri="{FF2B5EF4-FFF2-40B4-BE49-F238E27FC236}">
              <a16:creationId xmlns:a16="http://schemas.microsoft.com/office/drawing/2014/main" id="{52AA5315-88DF-45C1-BA5D-3307427AC646}"/>
            </a:ext>
          </a:extLst>
        </xdr:cNvPr>
        <xdr:cNvCxnSpPr>
          <a:stCxn id="26" idx="3"/>
          <a:endCxn id="28" idx="1"/>
        </xdr:cNvCxnSpPr>
      </xdr:nvCxnSpPr>
      <xdr:spPr>
        <a:xfrm flipV="1">
          <a:off x="4518659" y="1561012"/>
          <a:ext cx="321130" cy="32658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446313</xdr:colOff>
      <xdr:row>8</xdr:row>
      <xdr:rowOff>38101</xdr:rowOff>
    </xdr:from>
    <xdr:to>
      <xdr:col>7</xdr:col>
      <xdr:colOff>38099</xdr:colOff>
      <xdr:row>10</xdr:row>
      <xdr:rowOff>38100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088B7F3B-B1C4-4EC7-B6B7-685E82B11F0A}"/>
            </a:ext>
          </a:extLst>
        </xdr:cNvPr>
        <xdr:cNvGrpSpPr/>
      </xdr:nvGrpSpPr>
      <xdr:grpSpPr>
        <a:xfrm>
          <a:off x="3732438" y="1562101"/>
          <a:ext cx="199005" cy="380999"/>
          <a:chOff x="5323113" y="1562101"/>
          <a:chExt cx="201386" cy="380999"/>
        </a:xfrm>
      </xdr:grpSpPr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326894AD-608C-0FD0-78F7-DD51177D2B7D}"/>
              </a:ext>
            </a:extLst>
          </xdr:cNvPr>
          <xdr:cNvSpPr/>
        </xdr:nvSpPr>
        <xdr:spPr>
          <a:xfrm>
            <a:off x="5323113" y="1758043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26" name="Rectangle 25">
            <a:extLst>
              <a:ext uri="{FF2B5EF4-FFF2-40B4-BE49-F238E27FC236}">
                <a16:creationId xmlns:a16="http://schemas.microsoft.com/office/drawing/2014/main" id="{7C9E266B-DC0C-AEF8-51AE-D93C9C263F96}"/>
              </a:ext>
            </a:extLst>
          </xdr:cNvPr>
          <xdr:cNvSpPr/>
        </xdr:nvSpPr>
        <xdr:spPr>
          <a:xfrm>
            <a:off x="5323113" y="156210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7</xdr:col>
      <xdr:colOff>359229</xdr:colOff>
      <xdr:row>8</xdr:row>
      <xdr:rowOff>5443</xdr:rowOff>
    </xdr:from>
    <xdr:to>
      <xdr:col>8</xdr:col>
      <xdr:colOff>163286</xdr:colOff>
      <xdr:row>9</xdr:row>
      <xdr:rowOff>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B3A0AE73-DAAC-4A01-BB86-F53B05B7F7D4}"/>
            </a:ext>
          </a:extLst>
        </xdr:cNvPr>
        <xdr:cNvGrpSpPr/>
      </xdr:nvGrpSpPr>
      <xdr:grpSpPr>
        <a:xfrm>
          <a:off x="4252573" y="1529443"/>
          <a:ext cx="411276" cy="185057"/>
          <a:chOff x="3962400" y="1638300"/>
          <a:chExt cx="413657" cy="185057"/>
        </a:xfrm>
      </xdr:grpSpPr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BD9C651D-161C-CB0B-2B6D-5A1AAAB0F479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8BBD9073-C580-E564-9FFD-250118CF33BA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</xdr:grpSp>
    <xdr:clientData/>
  </xdr:twoCellAnchor>
  <xdr:twoCellAnchor>
    <xdr:from>
      <xdr:col>7</xdr:col>
      <xdr:colOff>359229</xdr:colOff>
      <xdr:row>9</xdr:row>
      <xdr:rowOff>54428</xdr:rowOff>
    </xdr:from>
    <xdr:to>
      <xdr:col>8</xdr:col>
      <xdr:colOff>163286</xdr:colOff>
      <xdr:row>10</xdr:row>
      <xdr:rowOff>48985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00501A55-196D-4182-9349-EB9CAC92229B}"/>
            </a:ext>
          </a:extLst>
        </xdr:cNvPr>
        <xdr:cNvGrpSpPr/>
      </xdr:nvGrpSpPr>
      <xdr:grpSpPr>
        <a:xfrm>
          <a:off x="4252573" y="1768928"/>
          <a:ext cx="411276" cy="185057"/>
          <a:chOff x="3962400" y="1638300"/>
          <a:chExt cx="413657" cy="185057"/>
        </a:xfrm>
      </xdr:grpSpPr>
      <xdr:sp macro="" textlink="">
        <xdr:nvSpPr>
          <xdr:cNvPr id="31" name="Rectangle 30">
            <a:extLst>
              <a:ext uri="{FF2B5EF4-FFF2-40B4-BE49-F238E27FC236}">
                <a16:creationId xmlns:a16="http://schemas.microsoft.com/office/drawing/2014/main" id="{A83FE7D1-4C0F-2DB0-A0E8-2D7BFAF5CA99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1DE54942-5575-83FF-2021-C5AA74BCA638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twoCellAnchor>
    <xdr:from>
      <xdr:col>7</xdr:col>
      <xdr:colOff>38099</xdr:colOff>
      <xdr:row>9</xdr:row>
      <xdr:rowOff>136072</xdr:rowOff>
    </xdr:from>
    <xdr:to>
      <xdr:col>7</xdr:col>
      <xdr:colOff>359229</xdr:colOff>
      <xdr:row>9</xdr:row>
      <xdr:rowOff>146957</xdr:rowOff>
    </xdr:to>
    <xdr:cxnSp macro="">
      <xdr:nvCxnSpPr>
        <xdr:cNvPr id="33" name="Connector: Curved 32">
          <a:extLst>
            <a:ext uri="{FF2B5EF4-FFF2-40B4-BE49-F238E27FC236}">
              <a16:creationId xmlns:a16="http://schemas.microsoft.com/office/drawing/2014/main" id="{C50771B6-3F7C-41D0-A430-168144038494}"/>
            </a:ext>
          </a:extLst>
        </xdr:cNvPr>
        <xdr:cNvCxnSpPr>
          <a:stCxn id="25" idx="3"/>
          <a:endCxn id="31" idx="1"/>
        </xdr:cNvCxnSpPr>
      </xdr:nvCxnSpPr>
      <xdr:spPr>
        <a:xfrm>
          <a:off x="4518659" y="1781992"/>
          <a:ext cx="321130" cy="1088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266701</xdr:colOff>
      <xdr:row>6</xdr:row>
      <xdr:rowOff>119743</xdr:rowOff>
    </xdr:from>
    <xdr:ext cx="378950" cy="199246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DBFB8FFD-B67D-4FDD-BFA0-EAD41975C711}"/>
            </a:ext>
          </a:extLst>
        </xdr:cNvPr>
        <xdr:cNvSpPr txBox="1"/>
      </xdr:nvSpPr>
      <xdr:spPr>
        <a:xfrm>
          <a:off x="6027421" y="1217023"/>
          <a:ext cx="378950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mC</a:t>
          </a:r>
        </a:p>
      </xdr:txBody>
    </xdr:sp>
    <xdr:clientData/>
  </xdr:oneCellAnchor>
  <xdr:twoCellAnchor>
    <xdr:from>
      <xdr:col>10</xdr:col>
      <xdr:colOff>375557</xdr:colOff>
      <xdr:row>8</xdr:row>
      <xdr:rowOff>125186</xdr:rowOff>
    </xdr:from>
    <xdr:to>
      <xdr:col>11</xdr:col>
      <xdr:colOff>342903</xdr:colOff>
      <xdr:row>9</xdr:row>
      <xdr:rowOff>119743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17ADC4EF-0905-47FD-B4B7-BC2E58F9F600}"/>
            </a:ext>
          </a:extLst>
        </xdr:cNvPr>
        <xdr:cNvGrpSpPr/>
      </xdr:nvGrpSpPr>
      <xdr:grpSpPr>
        <a:xfrm>
          <a:off x="6090557" y="1649186"/>
          <a:ext cx="574565" cy="185057"/>
          <a:chOff x="3962400" y="1638300"/>
          <a:chExt cx="413659" cy="185057"/>
        </a:xfrm>
      </xdr:grpSpPr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574763A-E087-70E3-1E0E-AA7AF4FCCC1C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7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EC84CDC6-1FD3-C255-E117-76AC7BD08D74}"/>
              </a:ext>
            </a:extLst>
          </xdr:cNvPr>
          <xdr:cNvSpPr/>
        </xdr:nvSpPr>
        <xdr:spPr>
          <a:xfrm>
            <a:off x="4174673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10</a:t>
            </a:r>
          </a:p>
        </xdr:txBody>
      </xdr:sp>
    </xdr:grpSp>
    <xdr:clientData/>
  </xdr:twoCellAnchor>
  <xdr:twoCellAnchor>
    <xdr:from>
      <xdr:col>10</xdr:col>
      <xdr:colOff>375557</xdr:colOff>
      <xdr:row>9</xdr:row>
      <xdr:rowOff>179614</xdr:rowOff>
    </xdr:from>
    <xdr:to>
      <xdr:col>11</xdr:col>
      <xdr:colOff>348343</xdr:colOff>
      <xdr:row>10</xdr:row>
      <xdr:rowOff>174171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646CFDC2-AE90-4807-9F0D-80F17404A567}"/>
            </a:ext>
          </a:extLst>
        </xdr:cNvPr>
        <xdr:cNvGrpSpPr/>
      </xdr:nvGrpSpPr>
      <xdr:grpSpPr>
        <a:xfrm>
          <a:off x="6090557" y="1894114"/>
          <a:ext cx="580005" cy="185057"/>
          <a:chOff x="3962400" y="1638300"/>
          <a:chExt cx="413657" cy="185057"/>
        </a:xfrm>
      </xdr:grpSpPr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3A98B424-F42C-AB2E-DA1A-9295A178C9EF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15</a:t>
            </a:r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D18C9AF9-9352-DD28-86A1-2ABB0D5682CF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22</a:t>
            </a:r>
          </a:p>
        </xdr:txBody>
      </xdr:sp>
    </xdr:grpSp>
    <xdr:clientData/>
  </xdr:twoCellAnchor>
  <xdr:twoCellAnchor>
    <xdr:from>
      <xdr:col>10</xdr:col>
      <xdr:colOff>375557</xdr:colOff>
      <xdr:row>11</xdr:row>
      <xdr:rowOff>43543</xdr:rowOff>
    </xdr:from>
    <xdr:to>
      <xdr:col>11</xdr:col>
      <xdr:colOff>348343</xdr:colOff>
      <xdr:row>12</xdr:row>
      <xdr:rowOff>38100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B4BDB220-874E-4B37-9DED-B44BDF399C91}"/>
            </a:ext>
          </a:extLst>
        </xdr:cNvPr>
        <xdr:cNvGrpSpPr/>
      </xdr:nvGrpSpPr>
      <xdr:grpSpPr>
        <a:xfrm>
          <a:off x="6090557" y="2139043"/>
          <a:ext cx="580005" cy="185057"/>
          <a:chOff x="3962400" y="1638300"/>
          <a:chExt cx="413657" cy="185057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6A4C8D-8513-3DDF-5C05-930775DDC829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23</a:t>
            </a:r>
          </a:p>
        </xdr:txBody>
      </xdr:sp>
      <xdr:sp macro="" textlink="">
        <xdr:nvSpPr>
          <xdr:cNvPr id="43" name="Rectangle 42">
            <a:extLst>
              <a:ext uri="{FF2B5EF4-FFF2-40B4-BE49-F238E27FC236}">
                <a16:creationId xmlns:a16="http://schemas.microsoft.com/office/drawing/2014/main" id="{7A3ADF86-2B15-94D6-09D6-8D2F0A79A950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34</a:t>
            </a:r>
          </a:p>
        </xdr:txBody>
      </xdr:sp>
    </xdr:grpSp>
    <xdr:clientData/>
  </xdr:twoCellAnchor>
  <xdr:twoCellAnchor>
    <xdr:from>
      <xdr:col>9</xdr:col>
      <xdr:colOff>332013</xdr:colOff>
      <xdr:row>8</xdr:row>
      <xdr:rowOff>146958</xdr:rowOff>
    </xdr:from>
    <xdr:to>
      <xdr:col>9</xdr:col>
      <xdr:colOff>533399</xdr:colOff>
      <xdr:row>11</xdr:row>
      <xdr:rowOff>152400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E91C95A4-86ED-4B45-83CC-5ADF9794DACE}"/>
            </a:ext>
          </a:extLst>
        </xdr:cNvPr>
        <xdr:cNvGrpSpPr/>
      </xdr:nvGrpSpPr>
      <xdr:grpSpPr>
        <a:xfrm>
          <a:off x="5439794" y="1670958"/>
          <a:ext cx="201386" cy="576942"/>
          <a:chOff x="3309256" y="1763486"/>
          <a:chExt cx="201386" cy="576942"/>
        </a:xfrm>
      </xdr:grpSpPr>
      <xdr:sp macro="" textlink="">
        <xdr:nvSpPr>
          <xdr:cNvPr id="45" name="Rectangle 44">
            <a:extLst>
              <a:ext uri="{FF2B5EF4-FFF2-40B4-BE49-F238E27FC236}">
                <a16:creationId xmlns:a16="http://schemas.microsoft.com/office/drawing/2014/main" id="{34B5CAA3-25C8-449B-3596-2B3C580C1950}"/>
              </a:ext>
            </a:extLst>
          </xdr:cNvPr>
          <xdr:cNvSpPr/>
        </xdr:nvSpPr>
        <xdr:spPr>
          <a:xfrm>
            <a:off x="3309256" y="1959428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365824DA-EDC1-6E00-4794-3508F740A41F}"/>
              </a:ext>
            </a:extLst>
          </xdr:cNvPr>
          <xdr:cNvSpPr/>
        </xdr:nvSpPr>
        <xdr:spPr>
          <a:xfrm>
            <a:off x="3309256" y="1763486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D4B71215-2D03-D671-DB63-2ABE3FF1E05E}"/>
              </a:ext>
            </a:extLst>
          </xdr:cNvPr>
          <xdr:cNvSpPr/>
        </xdr:nvSpPr>
        <xdr:spPr>
          <a:xfrm>
            <a:off x="3309256" y="215537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9</xdr:col>
      <xdr:colOff>533399</xdr:colOff>
      <xdr:row>9</xdr:row>
      <xdr:rowOff>27215</xdr:rowOff>
    </xdr:from>
    <xdr:to>
      <xdr:col>10</xdr:col>
      <xdr:colOff>375557</xdr:colOff>
      <xdr:row>9</xdr:row>
      <xdr:rowOff>48987</xdr:rowOff>
    </xdr:to>
    <xdr:cxnSp macro="">
      <xdr:nvCxnSpPr>
        <xdr:cNvPr id="48" name="Connector: Curved 47">
          <a:extLst>
            <a:ext uri="{FF2B5EF4-FFF2-40B4-BE49-F238E27FC236}">
              <a16:creationId xmlns:a16="http://schemas.microsoft.com/office/drawing/2014/main" id="{990DCC08-3150-4CA4-9FA8-9A8CCEB86BBC}"/>
            </a:ext>
          </a:extLst>
        </xdr:cNvPr>
        <xdr:cNvCxnSpPr>
          <a:stCxn id="46" idx="3"/>
          <a:endCxn id="36" idx="1"/>
        </xdr:cNvCxnSpPr>
      </xdr:nvCxnSpPr>
      <xdr:spPr>
        <a:xfrm flipV="1">
          <a:off x="6294119" y="1673135"/>
          <a:ext cx="482238" cy="21772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533399</xdr:colOff>
      <xdr:row>10</xdr:row>
      <xdr:rowOff>54429</xdr:rowOff>
    </xdr:from>
    <xdr:to>
      <xdr:col>10</xdr:col>
      <xdr:colOff>375557</xdr:colOff>
      <xdr:row>10</xdr:row>
      <xdr:rowOff>81643</xdr:rowOff>
    </xdr:to>
    <xdr:cxnSp macro="">
      <xdr:nvCxnSpPr>
        <xdr:cNvPr id="49" name="Connector: Curved 48">
          <a:extLst>
            <a:ext uri="{FF2B5EF4-FFF2-40B4-BE49-F238E27FC236}">
              <a16:creationId xmlns:a16="http://schemas.microsoft.com/office/drawing/2014/main" id="{350C9FAB-1587-4D8E-8066-8A165B1E9E12}"/>
            </a:ext>
          </a:extLst>
        </xdr:cNvPr>
        <xdr:cNvCxnSpPr>
          <a:cxnSpLocks/>
          <a:stCxn id="45" idx="3"/>
          <a:endCxn id="39" idx="1"/>
        </xdr:cNvCxnSpPr>
      </xdr:nvCxnSpPr>
      <xdr:spPr>
        <a:xfrm>
          <a:off x="6294119" y="1883229"/>
          <a:ext cx="482238" cy="27214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533399</xdr:colOff>
      <xdr:row>11</xdr:row>
      <xdr:rowOff>59872</xdr:rowOff>
    </xdr:from>
    <xdr:to>
      <xdr:col>10</xdr:col>
      <xdr:colOff>375557</xdr:colOff>
      <xdr:row>11</xdr:row>
      <xdr:rowOff>136072</xdr:rowOff>
    </xdr:to>
    <xdr:cxnSp macro="">
      <xdr:nvCxnSpPr>
        <xdr:cNvPr id="50" name="Connector: Curved 49">
          <a:extLst>
            <a:ext uri="{FF2B5EF4-FFF2-40B4-BE49-F238E27FC236}">
              <a16:creationId xmlns:a16="http://schemas.microsoft.com/office/drawing/2014/main" id="{401109BB-30FA-4E48-9E68-A88AA1AB72D7}"/>
            </a:ext>
          </a:extLst>
        </xdr:cNvPr>
        <xdr:cNvCxnSpPr>
          <a:cxnSpLocks/>
          <a:stCxn id="47" idx="3"/>
          <a:endCxn id="42" idx="1"/>
        </xdr:cNvCxnSpPr>
      </xdr:nvCxnSpPr>
      <xdr:spPr>
        <a:xfrm>
          <a:off x="6294119" y="2071552"/>
          <a:ext cx="482238" cy="7620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432707</xdr:colOff>
      <xdr:row>7</xdr:row>
      <xdr:rowOff>128488</xdr:rowOff>
    </xdr:from>
    <xdr:to>
      <xdr:col>9</xdr:col>
      <xdr:colOff>456177</xdr:colOff>
      <xdr:row>8</xdr:row>
      <xdr:rowOff>146957</xdr:rowOff>
    </xdr:to>
    <xdr:cxnSp macro="">
      <xdr:nvCxnSpPr>
        <xdr:cNvPr id="51" name="Connector: Curved 50">
          <a:extLst>
            <a:ext uri="{FF2B5EF4-FFF2-40B4-BE49-F238E27FC236}">
              <a16:creationId xmlns:a16="http://schemas.microsoft.com/office/drawing/2014/main" id="{409F50C8-2801-4945-9AA7-7C3E6B4C74DE}"/>
            </a:ext>
          </a:extLst>
        </xdr:cNvPr>
        <xdr:cNvCxnSpPr>
          <a:stCxn id="34" idx="2"/>
          <a:endCxn id="46" idx="0"/>
        </xdr:cNvCxnSpPr>
      </xdr:nvCxnSpPr>
      <xdr:spPr>
        <a:xfrm rot="5400000">
          <a:off x="6104487" y="1497588"/>
          <a:ext cx="201349" cy="234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190501</xdr:colOff>
      <xdr:row>6</xdr:row>
      <xdr:rowOff>108857</xdr:rowOff>
    </xdr:from>
    <xdr:to>
      <xdr:col>3</xdr:col>
      <xdr:colOff>568573</xdr:colOff>
      <xdr:row>7</xdr:row>
      <xdr:rowOff>117603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E386DB5-5664-41C7-9457-86AB5654ABB6}"/>
            </a:ext>
          </a:extLst>
        </xdr:cNvPr>
        <xdr:cNvSpPr txBox="1"/>
      </xdr:nvSpPr>
      <xdr:spPr>
        <a:xfrm>
          <a:off x="2110741" y="1206137"/>
          <a:ext cx="378072" cy="1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mA</a:t>
          </a:r>
        </a:p>
      </xdr:txBody>
    </xdr:sp>
    <xdr:clientData/>
  </xdr:twoCellAnchor>
  <xdr:twoCellAnchor>
    <xdr:from>
      <xdr:col>3</xdr:col>
      <xdr:colOff>157490</xdr:colOff>
      <xdr:row>8</xdr:row>
      <xdr:rowOff>146959</xdr:rowOff>
    </xdr:from>
    <xdr:to>
      <xdr:col>3</xdr:col>
      <xdr:colOff>571500</xdr:colOff>
      <xdr:row>11</xdr:row>
      <xdr:rowOff>146956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00893D7-CE3F-414A-B352-79957E35D174}"/>
            </a:ext>
          </a:extLst>
        </xdr:cNvPr>
        <xdr:cNvGrpSpPr/>
      </xdr:nvGrpSpPr>
      <xdr:grpSpPr>
        <a:xfrm>
          <a:off x="1628938" y="1670959"/>
          <a:ext cx="414010" cy="571497"/>
          <a:chOff x="2378175" y="1687287"/>
          <a:chExt cx="414010" cy="571497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688C08B-6C0D-4594-2FBC-E55F00A29A60}"/>
              </a:ext>
            </a:extLst>
          </xdr:cNvPr>
          <xdr:cNvGrpSpPr/>
        </xdr:nvGrpSpPr>
        <xdr:grpSpPr>
          <a:xfrm>
            <a:off x="2378175" y="1687287"/>
            <a:ext cx="414010" cy="185057"/>
            <a:chOff x="3962400" y="1638300"/>
            <a:chExt cx="413657" cy="185057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1B1101F1-013D-4838-94FE-268BF9C594CF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D5A8CDB0-9042-1D7C-4F3C-08F23B4490EA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9D2D3DE5-659B-41E3-E2B5-572F1ABC40F8}"/>
              </a:ext>
            </a:extLst>
          </xdr:cNvPr>
          <xdr:cNvGrpSpPr/>
        </xdr:nvGrpSpPr>
        <xdr:grpSpPr>
          <a:xfrm>
            <a:off x="2378175" y="1883228"/>
            <a:ext cx="414010" cy="185057"/>
            <a:chOff x="3962400" y="1638300"/>
            <a:chExt cx="413657" cy="185057"/>
          </a:xfrm>
        </xdr:grpSpPr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9F26FE2C-1A0E-48E4-9687-8AC311E84D8A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00CF145B-A20D-A765-70A7-7E120CCFAA38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4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15B2BED-45EB-E8B1-641F-610D93D06C86}"/>
              </a:ext>
            </a:extLst>
          </xdr:cNvPr>
          <xdr:cNvGrpSpPr/>
        </xdr:nvGrpSpPr>
        <xdr:grpSpPr>
          <a:xfrm>
            <a:off x="2378175" y="2073727"/>
            <a:ext cx="414010" cy="185057"/>
            <a:chOff x="3962400" y="1638300"/>
            <a:chExt cx="413657" cy="185057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BEB8D3C0-4A93-ADE0-5D46-06EC26D9C4A5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5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6F5F1E79-1E70-E84C-951D-FDCD573AB967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6</a:t>
              </a:r>
            </a:p>
          </xdr:txBody>
        </xdr:sp>
      </xdr:grpSp>
    </xdr:grpSp>
    <xdr:clientData/>
  </xdr:twoCellAnchor>
  <xdr:twoCellAnchor>
    <xdr:from>
      <xdr:col>3</xdr:col>
      <xdr:colOff>356122</xdr:colOff>
      <xdr:row>7</xdr:row>
      <xdr:rowOff>117602</xdr:rowOff>
    </xdr:from>
    <xdr:to>
      <xdr:col>3</xdr:col>
      <xdr:colOff>379538</xdr:colOff>
      <xdr:row>8</xdr:row>
      <xdr:rowOff>136071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E3664F1C-82EA-4852-BADE-9274B0EA30A6}"/>
            </a:ext>
          </a:extLst>
        </xdr:cNvPr>
        <xdr:cNvCxnSpPr>
          <a:stCxn id="2" idx="2"/>
        </xdr:cNvCxnSpPr>
      </xdr:nvCxnSpPr>
      <xdr:spPr>
        <a:xfrm rot="5400000">
          <a:off x="2187395" y="1486729"/>
          <a:ext cx="201349" cy="2341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381001</xdr:colOff>
      <xdr:row>6</xdr:row>
      <xdr:rowOff>43543</xdr:rowOff>
    </xdr:from>
    <xdr:ext cx="378950" cy="19924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4C1EC11-082A-4468-B60C-2B3490357340}"/>
            </a:ext>
          </a:extLst>
        </xdr:cNvPr>
        <xdr:cNvSpPr txBox="1"/>
      </xdr:nvSpPr>
      <xdr:spPr>
        <a:xfrm>
          <a:off x="4221481" y="1140823"/>
          <a:ext cx="378950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mB</a:t>
          </a:r>
        </a:p>
      </xdr:txBody>
    </xdr:sp>
    <xdr:clientData/>
  </xdr:oneCellAnchor>
  <xdr:twoCellAnchor>
    <xdr:from>
      <xdr:col>6</xdr:col>
      <xdr:colOff>547006</xdr:colOff>
      <xdr:row>7</xdr:row>
      <xdr:rowOff>52289</xdr:rowOff>
    </xdr:from>
    <xdr:to>
      <xdr:col>6</xdr:col>
      <xdr:colOff>570476</xdr:colOff>
      <xdr:row>8</xdr:row>
      <xdr:rowOff>38101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B99D9AFB-7592-4DE8-8AB6-776F3D6309A0}"/>
            </a:ext>
          </a:extLst>
        </xdr:cNvPr>
        <xdr:cNvCxnSpPr>
          <a:cxnSpLocks/>
          <a:stCxn id="14" idx="2"/>
        </xdr:cNvCxnSpPr>
      </xdr:nvCxnSpPr>
      <xdr:spPr>
        <a:xfrm rot="5400000">
          <a:off x="4314875" y="1405060"/>
          <a:ext cx="168692" cy="234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348344</xdr:colOff>
      <xdr:row>8</xdr:row>
      <xdr:rowOff>59873</xdr:rowOff>
    </xdr:from>
    <xdr:to>
      <xdr:col>7</xdr:col>
      <xdr:colOff>152401</xdr:colOff>
      <xdr:row>10</xdr:row>
      <xdr:rowOff>59871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7B190D7B-88CB-436A-B8A3-D89CBC63AD7C}"/>
            </a:ext>
          </a:extLst>
        </xdr:cNvPr>
        <xdr:cNvGrpSpPr/>
      </xdr:nvGrpSpPr>
      <xdr:grpSpPr>
        <a:xfrm>
          <a:off x="3652534" y="1583873"/>
          <a:ext cx="414970" cy="380998"/>
          <a:chOff x="4267200" y="1572987"/>
          <a:chExt cx="413657" cy="380998"/>
        </a:xfrm>
      </xdr:grpSpPr>
      <xdr:grpSp>
        <xdr:nvGrpSpPr>
          <xdr:cNvPr id="17" name="Group 16">
            <a:extLst>
              <a:ext uri="{FF2B5EF4-FFF2-40B4-BE49-F238E27FC236}">
                <a16:creationId xmlns:a16="http://schemas.microsoft.com/office/drawing/2014/main" id="{8A70E157-92BA-D4A4-6EB7-DD52017DF0FB}"/>
              </a:ext>
            </a:extLst>
          </xdr:cNvPr>
          <xdr:cNvGrpSpPr/>
        </xdr:nvGrpSpPr>
        <xdr:grpSpPr>
          <a:xfrm>
            <a:off x="4267200" y="1572987"/>
            <a:ext cx="413657" cy="185057"/>
            <a:chOff x="3962400" y="1638300"/>
            <a:chExt cx="413657" cy="185057"/>
          </a:xfrm>
        </xdr:grpSpPr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F04639D7-44A9-E87D-8B87-8495F1653C41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D2FBF7D4-EE4D-EAC0-73EA-5803FA1C4422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18" name="Group 17">
            <a:extLst>
              <a:ext uri="{FF2B5EF4-FFF2-40B4-BE49-F238E27FC236}">
                <a16:creationId xmlns:a16="http://schemas.microsoft.com/office/drawing/2014/main" id="{C0A86BE2-8258-F764-BCE0-A38E5F0A1730}"/>
              </a:ext>
            </a:extLst>
          </xdr:cNvPr>
          <xdr:cNvGrpSpPr/>
        </xdr:nvGrpSpPr>
        <xdr:grpSpPr>
          <a:xfrm>
            <a:off x="4267200" y="1768928"/>
            <a:ext cx="413657" cy="185057"/>
            <a:chOff x="3962400" y="1638300"/>
            <a:chExt cx="413657" cy="185057"/>
          </a:xfrm>
        </xdr:grpSpPr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1CD41CEA-E4BB-5C1D-BC83-E3099A98A17C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283C3ADA-32B4-F97A-A2FF-FE5B0E58BC8A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4</a:t>
              </a:r>
            </a:p>
          </xdr:txBody>
        </xdr:sp>
      </xdr:grpSp>
    </xdr:grpSp>
    <xdr:clientData/>
  </xdr:twoCellAnchor>
  <xdr:oneCellAnchor>
    <xdr:from>
      <xdr:col>9</xdr:col>
      <xdr:colOff>266701</xdr:colOff>
      <xdr:row>6</xdr:row>
      <xdr:rowOff>119743</xdr:rowOff>
    </xdr:from>
    <xdr:ext cx="378950" cy="19924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8733AB87-13D4-4165-94D4-63BE323B3246}"/>
            </a:ext>
          </a:extLst>
        </xdr:cNvPr>
        <xdr:cNvSpPr txBox="1"/>
      </xdr:nvSpPr>
      <xdr:spPr>
        <a:xfrm>
          <a:off x="6027421" y="1217023"/>
          <a:ext cx="378950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mC</a:t>
          </a:r>
        </a:p>
      </xdr:txBody>
    </xdr:sp>
    <xdr:clientData/>
  </xdr:oneCellAnchor>
  <xdr:twoCellAnchor>
    <xdr:from>
      <xdr:col>9</xdr:col>
      <xdr:colOff>146957</xdr:colOff>
      <xdr:row>8</xdr:row>
      <xdr:rowOff>146959</xdr:rowOff>
    </xdr:from>
    <xdr:to>
      <xdr:col>10</xdr:col>
      <xdr:colOff>119743</xdr:colOff>
      <xdr:row>11</xdr:row>
      <xdr:rowOff>163285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F54EE145-C4C9-40B7-8400-971152CF5603}"/>
            </a:ext>
          </a:extLst>
        </xdr:cNvPr>
        <xdr:cNvGrpSpPr/>
      </xdr:nvGrpSpPr>
      <xdr:grpSpPr>
        <a:xfrm>
          <a:off x="5283888" y="1670959"/>
          <a:ext cx="583700" cy="587826"/>
          <a:chOff x="6112328" y="1692730"/>
          <a:chExt cx="582386" cy="587826"/>
        </a:xfrm>
      </xdr:grpSpPr>
      <xdr:grpSp>
        <xdr:nvGrpSpPr>
          <xdr:cNvPr id="25" name="Group 24">
            <a:extLst>
              <a:ext uri="{FF2B5EF4-FFF2-40B4-BE49-F238E27FC236}">
                <a16:creationId xmlns:a16="http://schemas.microsoft.com/office/drawing/2014/main" id="{8FA4A86F-EF31-F355-D4F7-D2E56838DAA4}"/>
              </a:ext>
            </a:extLst>
          </xdr:cNvPr>
          <xdr:cNvGrpSpPr/>
        </xdr:nvGrpSpPr>
        <xdr:grpSpPr>
          <a:xfrm>
            <a:off x="6112328" y="1692730"/>
            <a:ext cx="576943" cy="185057"/>
            <a:chOff x="3962400" y="1638300"/>
            <a:chExt cx="413657" cy="185057"/>
          </a:xfrm>
        </xdr:grpSpPr>
        <xdr:sp macro="" textlink="">
          <xdr:nvSpPr>
            <xdr:cNvPr id="32" name="Rectangle 31">
              <a:extLst>
                <a:ext uri="{FF2B5EF4-FFF2-40B4-BE49-F238E27FC236}">
                  <a16:creationId xmlns:a16="http://schemas.microsoft.com/office/drawing/2014/main" id="{031AE4FE-9D79-5734-FD0F-81C5AA9B0001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7</a:t>
              </a:r>
            </a:p>
          </xdr:txBody>
        </xdr:sp>
        <xdr:sp macro="" textlink="">
          <xdr:nvSpPr>
            <xdr:cNvPr id="33" name="Rectangle 32">
              <a:extLst>
                <a:ext uri="{FF2B5EF4-FFF2-40B4-BE49-F238E27FC236}">
                  <a16:creationId xmlns:a16="http://schemas.microsoft.com/office/drawing/2014/main" id="{462262B3-3CCB-4022-6D8F-FD1FD887A1C7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10</a:t>
              </a:r>
            </a:p>
          </xdr:txBody>
        </xdr:sp>
      </xdr:grpSp>
      <xdr:grpSp>
        <xdr:nvGrpSpPr>
          <xdr:cNvPr id="26" name="Group 25">
            <a:extLst>
              <a:ext uri="{FF2B5EF4-FFF2-40B4-BE49-F238E27FC236}">
                <a16:creationId xmlns:a16="http://schemas.microsoft.com/office/drawing/2014/main" id="{E882749D-53C9-72B5-5FF9-AA43E5756CC0}"/>
              </a:ext>
            </a:extLst>
          </xdr:cNvPr>
          <xdr:cNvGrpSpPr/>
        </xdr:nvGrpSpPr>
        <xdr:grpSpPr>
          <a:xfrm>
            <a:off x="6112328" y="1894114"/>
            <a:ext cx="582386" cy="185057"/>
            <a:chOff x="3962400" y="1638300"/>
            <a:chExt cx="413657" cy="185057"/>
          </a:xfrm>
        </xdr:grpSpPr>
        <xdr:sp macro="" textlink="">
          <xdr:nvSpPr>
            <xdr:cNvPr id="30" name="Rectangle 29">
              <a:extLst>
                <a:ext uri="{FF2B5EF4-FFF2-40B4-BE49-F238E27FC236}">
                  <a16:creationId xmlns:a16="http://schemas.microsoft.com/office/drawing/2014/main" id="{445D4030-CEF1-3C28-E2C7-DE35B609889A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15</a:t>
              </a:r>
            </a:p>
          </xdr:txBody>
        </xdr:sp>
        <xdr:sp macro="" textlink="">
          <xdr:nvSpPr>
            <xdr:cNvPr id="31" name="Rectangle 30">
              <a:extLst>
                <a:ext uri="{FF2B5EF4-FFF2-40B4-BE49-F238E27FC236}">
                  <a16:creationId xmlns:a16="http://schemas.microsoft.com/office/drawing/2014/main" id="{2F6EA8EE-38E4-73A8-D4EA-BA38FFB253F4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22</a:t>
              </a:r>
            </a:p>
          </xdr:txBody>
        </xdr:sp>
      </xdr:grpSp>
      <xdr:grpSp>
        <xdr:nvGrpSpPr>
          <xdr:cNvPr id="27" name="Group 26">
            <a:extLst>
              <a:ext uri="{FF2B5EF4-FFF2-40B4-BE49-F238E27FC236}">
                <a16:creationId xmlns:a16="http://schemas.microsoft.com/office/drawing/2014/main" id="{21DF1B63-35F4-E0BB-25D6-E4EAAAA87137}"/>
              </a:ext>
            </a:extLst>
          </xdr:cNvPr>
          <xdr:cNvGrpSpPr/>
        </xdr:nvGrpSpPr>
        <xdr:grpSpPr>
          <a:xfrm>
            <a:off x="6112328" y="2095499"/>
            <a:ext cx="582386" cy="185057"/>
            <a:chOff x="3962400" y="1638300"/>
            <a:chExt cx="413657" cy="185057"/>
          </a:xfrm>
        </xdr:grpSpPr>
        <xdr:sp macro="" textlink="">
          <xdr:nvSpPr>
            <xdr:cNvPr id="28" name="Rectangle 27">
              <a:extLst>
                <a:ext uri="{FF2B5EF4-FFF2-40B4-BE49-F238E27FC236}">
                  <a16:creationId xmlns:a16="http://schemas.microsoft.com/office/drawing/2014/main" id="{30EB135B-66B6-82A5-CFEB-213B76F183ED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23</a:t>
              </a:r>
            </a:p>
          </xdr:txBody>
        </xdr:sp>
        <xdr:sp macro="" textlink="">
          <xdr:nvSpPr>
            <xdr:cNvPr id="29" name="Rectangle 28">
              <a:extLst>
                <a:ext uri="{FF2B5EF4-FFF2-40B4-BE49-F238E27FC236}">
                  <a16:creationId xmlns:a16="http://schemas.microsoft.com/office/drawing/2014/main" id="{CD8FF129-B3BA-4F06-9D2F-FC61E4F67892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700"/>
                <a:t>34</a:t>
              </a:r>
            </a:p>
          </xdr:txBody>
        </xdr:sp>
      </xdr:grpSp>
    </xdr:grpSp>
    <xdr:clientData/>
  </xdr:twoCellAnchor>
  <xdr:twoCellAnchor>
    <xdr:from>
      <xdr:col>9</xdr:col>
      <xdr:colOff>432707</xdr:colOff>
      <xdr:row>7</xdr:row>
      <xdr:rowOff>128488</xdr:rowOff>
    </xdr:from>
    <xdr:to>
      <xdr:col>9</xdr:col>
      <xdr:colOff>456177</xdr:colOff>
      <xdr:row>8</xdr:row>
      <xdr:rowOff>146957</xdr:rowOff>
    </xdr:to>
    <xdr:cxnSp macro="">
      <xdr:nvCxnSpPr>
        <xdr:cNvPr id="34" name="Connector: Curved 33">
          <a:extLst>
            <a:ext uri="{FF2B5EF4-FFF2-40B4-BE49-F238E27FC236}">
              <a16:creationId xmlns:a16="http://schemas.microsoft.com/office/drawing/2014/main" id="{07B335BB-246D-43A3-9322-DA7D0046C137}"/>
            </a:ext>
          </a:extLst>
        </xdr:cNvPr>
        <xdr:cNvCxnSpPr>
          <a:stCxn id="23" idx="2"/>
        </xdr:cNvCxnSpPr>
      </xdr:nvCxnSpPr>
      <xdr:spPr>
        <a:xfrm rot="5400000">
          <a:off x="6104487" y="1497588"/>
          <a:ext cx="201349" cy="23470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50132</xdr:colOff>
      <xdr:row>6</xdr:row>
      <xdr:rowOff>43686</xdr:rowOff>
    </xdr:from>
    <xdr:to>
      <xdr:col>3</xdr:col>
      <xdr:colOff>429544</xdr:colOff>
      <xdr:row>7</xdr:row>
      <xdr:rowOff>52432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998CA9-B13C-4CFB-A18C-4DA1FA7FF8E7}"/>
            </a:ext>
          </a:extLst>
        </xdr:cNvPr>
        <xdr:cNvSpPr txBox="1"/>
      </xdr:nvSpPr>
      <xdr:spPr>
        <a:xfrm>
          <a:off x="1970372" y="1140966"/>
          <a:ext cx="379412" cy="1916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mA</a:t>
          </a:r>
        </a:p>
      </xdr:txBody>
    </xdr:sp>
    <xdr:clientData/>
  </xdr:twoCellAnchor>
  <xdr:twoCellAnchor>
    <xdr:from>
      <xdr:col>4</xdr:col>
      <xdr:colOff>188030</xdr:colOff>
      <xdr:row>8</xdr:row>
      <xdr:rowOff>146825</xdr:rowOff>
    </xdr:from>
    <xdr:to>
      <xdr:col>4</xdr:col>
      <xdr:colOff>600572</xdr:colOff>
      <xdr:row>11</xdr:row>
      <xdr:rowOff>157319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75DFCE7A-B3F2-4916-B3A8-45C7CDAFFF4D}"/>
            </a:ext>
          </a:extLst>
        </xdr:cNvPr>
        <xdr:cNvGrpSpPr/>
      </xdr:nvGrpSpPr>
      <xdr:grpSpPr>
        <a:xfrm>
          <a:off x="2276203" y="1670825"/>
          <a:ext cx="412542" cy="581994"/>
          <a:chOff x="2278884" y="1670825"/>
          <a:chExt cx="412542" cy="581994"/>
        </a:xfrm>
      </xdr:grpSpPr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33A8B402-4CE0-7631-A3C6-8E1205D80D6A}"/>
              </a:ext>
            </a:extLst>
          </xdr:cNvPr>
          <xdr:cNvGrpSpPr/>
        </xdr:nvGrpSpPr>
        <xdr:grpSpPr>
          <a:xfrm>
            <a:off x="2278884" y="1670825"/>
            <a:ext cx="412542" cy="185057"/>
            <a:chOff x="3962400" y="1638300"/>
            <a:chExt cx="413657" cy="185057"/>
          </a:xfrm>
        </xdr:grpSpPr>
        <xdr:sp macro="" textlink="">
          <xdr:nvSpPr>
            <xdr:cNvPr id="11" name="Rectangle 10">
              <a:extLst>
                <a:ext uri="{FF2B5EF4-FFF2-40B4-BE49-F238E27FC236}">
                  <a16:creationId xmlns:a16="http://schemas.microsoft.com/office/drawing/2014/main" id="{43E612A3-0FD0-3F67-D9F2-FF8F1A980A82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1</a:t>
              </a:r>
            </a:p>
          </xdr:txBody>
        </xdr:sp>
        <xdr:sp macro="" textlink="">
          <xdr:nvSpPr>
            <xdr:cNvPr id="12" name="Rectangle 11">
              <a:extLst>
                <a:ext uri="{FF2B5EF4-FFF2-40B4-BE49-F238E27FC236}">
                  <a16:creationId xmlns:a16="http://schemas.microsoft.com/office/drawing/2014/main" id="{88A30E96-7B05-E6D2-653F-7B8D99037B05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2</a:t>
              </a:r>
            </a:p>
          </xdr:txBody>
        </xdr:sp>
      </xdr:grpSp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EFD074DF-8769-516B-16C8-1C4BAF139163}"/>
              </a:ext>
            </a:extLst>
          </xdr:cNvPr>
          <xdr:cNvGrpSpPr/>
        </xdr:nvGrpSpPr>
        <xdr:grpSpPr>
          <a:xfrm>
            <a:off x="2278884" y="1869292"/>
            <a:ext cx="412542" cy="185057"/>
            <a:chOff x="3962400" y="1638300"/>
            <a:chExt cx="413657" cy="185057"/>
          </a:xfrm>
        </xdr:grpSpPr>
        <xdr:sp macro="" textlink="">
          <xdr:nvSpPr>
            <xdr:cNvPr id="9" name="Rectangle 8">
              <a:extLst>
                <a:ext uri="{FF2B5EF4-FFF2-40B4-BE49-F238E27FC236}">
                  <a16:creationId xmlns:a16="http://schemas.microsoft.com/office/drawing/2014/main" id="{4371A9D9-D054-E75A-62EA-65C20CD1E3E9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3</a:t>
              </a:r>
            </a:p>
          </xdr:txBody>
        </xdr:sp>
        <xdr:sp macro="" textlink="">
          <xdr:nvSpPr>
            <xdr:cNvPr id="10" name="Rectangle 9">
              <a:extLst>
                <a:ext uri="{FF2B5EF4-FFF2-40B4-BE49-F238E27FC236}">
                  <a16:creationId xmlns:a16="http://schemas.microsoft.com/office/drawing/2014/main" id="{92725101-697C-ACB8-3FF9-162927B83AEC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4</a:t>
              </a:r>
            </a:p>
          </xdr:txBody>
        </xdr:sp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E5640209-8F71-D95D-6D80-11326E7A331F}"/>
              </a:ext>
            </a:extLst>
          </xdr:cNvPr>
          <xdr:cNvGrpSpPr/>
        </xdr:nvGrpSpPr>
        <xdr:grpSpPr>
          <a:xfrm>
            <a:off x="2278884" y="2067762"/>
            <a:ext cx="412542" cy="185057"/>
            <a:chOff x="3962400" y="1638300"/>
            <a:chExt cx="413657" cy="185057"/>
          </a:xfrm>
        </xdr:grpSpPr>
        <xdr:sp macro="" textlink="">
          <xdr:nvSpPr>
            <xdr:cNvPr id="7" name="Rectangle 6">
              <a:extLst>
                <a:ext uri="{FF2B5EF4-FFF2-40B4-BE49-F238E27FC236}">
                  <a16:creationId xmlns:a16="http://schemas.microsoft.com/office/drawing/2014/main" id="{C7AF268A-1FA6-0E6D-19F3-DE820B2E8AEF}"/>
                </a:ext>
              </a:extLst>
            </xdr:cNvPr>
            <xdr:cNvSpPr/>
          </xdr:nvSpPr>
          <xdr:spPr>
            <a:xfrm>
              <a:off x="3962400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5</a:t>
              </a:r>
            </a:p>
          </xdr:txBody>
        </xdr:sp>
        <xdr:sp macro="" textlink="">
          <xdr:nvSpPr>
            <xdr:cNvPr id="8" name="Rectangle 7">
              <a:extLst>
                <a:ext uri="{FF2B5EF4-FFF2-40B4-BE49-F238E27FC236}">
                  <a16:creationId xmlns:a16="http://schemas.microsoft.com/office/drawing/2014/main" id="{1447BCBF-A816-905D-2FEA-140EF9189A4A}"/>
                </a:ext>
              </a:extLst>
            </xdr:cNvPr>
            <xdr:cNvSpPr/>
          </xdr:nvSpPr>
          <xdr:spPr>
            <a:xfrm>
              <a:off x="4174671" y="1638300"/>
              <a:ext cx="201386" cy="185057"/>
            </a:xfrm>
            <a:prstGeom prst="rect">
              <a:avLst/>
            </a:prstGeom>
          </xdr:spPr>
          <xdr:style>
            <a:lnRef idx="1">
              <a:schemeClr val="accent6"/>
            </a:lnRef>
            <a:fillRef idx="2">
              <a:schemeClr val="accent6"/>
            </a:fillRef>
            <a:effectRef idx="1">
              <a:schemeClr val="accent6"/>
            </a:effectRef>
            <a:fontRef idx="minor">
              <a:schemeClr val="dk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lang="en-US" sz="1100"/>
                <a:t>6</a:t>
              </a:r>
            </a:p>
          </xdr:txBody>
        </xdr:sp>
      </xdr:grpSp>
    </xdr:grpSp>
    <xdr:clientData/>
  </xdr:twoCellAnchor>
  <xdr:twoCellAnchor>
    <xdr:from>
      <xdr:col>3</xdr:col>
      <xdr:colOff>239837</xdr:colOff>
      <xdr:row>7</xdr:row>
      <xdr:rowOff>52432</xdr:rowOff>
    </xdr:from>
    <xdr:to>
      <xdr:col>3</xdr:col>
      <xdr:colOff>352284</xdr:colOff>
      <xdr:row>8</xdr:row>
      <xdr:rowOff>2832</xdr:rowOff>
    </xdr:to>
    <xdr:cxnSp macro="">
      <xdr:nvCxnSpPr>
        <xdr:cNvPr id="13" name="Connector: Curved 12">
          <a:extLst>
            <a:ext uri="{FF2B5EF4-FFF2-40B4-BE49-F238E27FC236}">
              <a16:creationId xmlns:a16="http://schemas.microsoft.com/office/drawing/2014/main" id="{075A2D16-7490-44F5-A9EA-702CFB9E507B}"/>
            </a:ext>
          </a:extLst>
        </xdr:cNvPr>
        <xdr:cNvCxnSpPr>
          <a:stCxn id="2" idx="2"/>
          <a:endCxn id="56" idx="1"/>
        </xdr:cNvCxnSpPr>
      </xdr:nvCxnSpPr>
      <xdr:spPr>
        <a:xfrm rot="16200000" flipH="1">
          <a:off x="2149661" y="1343008"/>
          <a:ext cx="133280" cy="112447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305805</xdr:colOff>
      <xdr:row>5</xdr:row>
      <xdr:rowOff>33516</xdr:rowOff>
    </xdr:from>
    <xdr:ext cx="378950" cy="199246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61E0694-5095-49C2-BD5B-9E36F98C3F2D}"/>
            </a:ext>
          </a:extLst>
        </xdr:cNvPr>
        <xdr:cNvSpPr txBox="1"/>
      </xdr:nvSpPr>
      <xdr:spPr>
        <a:xfrm>
          <a:off x="3506205" y="947916"/>
          <a:ext cx="378950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mB</a:t>
          </a:r>
        </a:p>
      </xdr:txBody>
    </xdr:sp>
    <xdr:clientData/>
  </xdr:oneCellAnchor>
  <xdr:twoCellAnchor>
    <xdr:from>
      <xdr:col>5</xdr:col>
      <xdr:colOff>495280</xdr:colOff>
      <xdr:row>6</xdr:row>
      <xdr:rowOff>42262</xdr:rowOff>
    </xdr:from>
    <xdr:to>
      <xdr:col>6</xdr:col>
      <xdr:colOff>481262</xdr:colOff>
      <xdr:row>6</xdr:row>
      <xdr:rowOff>160420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5151BEFB-2FF7-472F-95B3-2A0AAC0467FF}"/>
            </a:ext>
          </a:extLst>
        </xdr:cNvPr>
        <xdr:cNvCxnSpPr>
          <a:stCxn id="14" idx="2"/>
          <a:endCxn id="60" idx="2"/>
        </xdr:cNvCxnSpPr>
      </xdr:nvCxnSpPr>
      <xdr:spPr>
        <a:xfrm rot="16200000" flipH="1">
          <a:off x="3949632" y="885590"/>
          <a:ext cx="118158" cy="626062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38099</xdr:colOff>
      <xdr:row>8</xdr:row>
      <xdr:rowOff>97972</xdr:rowOff>
    </xdr:from>
    <xdr:to>
      <xdr:col>8</xdr:col>
      <xdr:colOff>359229</xdr:colOff>
      <xdr:row>8</xdr:row>
      <xdr:rowOff>130630</xdr:rowOff>
    </xdr:to>
    <xdr:cxnSp macro="">
      <xdr:nvCxnSpPr>
        <xdr:cNvPr id="16" name="Connector: Curved 15">
          <a:extLst>
            <a:ext uri="{FF2B5EF4-FFF2-40B4-BE49-F238E27FC236}">
              <a16:creationId xmlns:a16="http://schemas.microsoft.com/office/drawing/2014/main" id="{CFDEE54C-CE6D-4347-BC06-1C4A0F4870D4}"/>
            </a:ext>
          </a:extLst>
        </xdr:cNvPr>
        <xdr:cNvCxnSpPr>
          <a:stCxn id="19" idx="3"/>
          <a:endCxn id="21" idx="1"/>
        </xdr:cNvCxnSpPr>
      </xdr:nvCxnSpPr>
      <xdr:spPr>
        <a:xfrm flipV="1">
          <a:off x="5158739" y="1561012"/>
          <a:ext cx="321130" cy="32658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446313</xdr:colOff>
      <xdr:row>8</xdr:row>
      <xdr:rowOff>38101</xdr:rowOff>
    </xdr:from>
    <xdr:to>
      <xdr:col>8</xdr:col>
      <xdr:colOff>38099</xdr:colOff>
      <xdr:row>10</xdr:row>
      <xdr:rowOff>38100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9A0F4294-B7E3-45A6-8BBE-4ED60218B43A}"/>
            </a:ext>
          </a:extLst>
        </xdr:cNvPr>
        <xdr:cNvGrpSpPr/>
      </xdr:nvGrpSpPr>
      <xdr:grpSpPr>
        <a:xfrm>
          <a:off x="4358890" y="1562101"/>
          <a:ext cx="199921" cy="380999"/>
          <a:chOff x="5323113" y="1562101"/>
          <a:chExt cx="201386" cy="380999"/>
        </a:xfrm>
      </xdr:grpSpPr>
      <xdr:sp macro="" textlink="">
        <xdr:nvSpPr>
          <xdr:cNvPr id="18" name="Rectangle 17">
            <a:extLst>
              <a:ext uri="{FF2B5EF4-FFF2-40B4-BE49-F238E27FC236}">
                <a16:creationId xmlns:a16="http://schemas.microsoft.com/office/drawing/2014/main" id="{92C85629-C0C5-31C0-ADBE-E7E1C749C86F}"/>
              </a:ext>
            </a:extLst>
          </xdr:cNvPr>
          <xdr:cNvSpPr/>
        </xdr:nvSpPr>
        <xdr:spPr>
          <a:xfrm>
            <a:off x="5323113" y="1758043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19" name="Rectangle 18">
            <a:extLst>
              <a:ext uri="{FF2B5EF4-FFF2-40B4-BE49-F238E27FC236}">
                <a16:creationId xmlns:a16="http://schemas.microsoft.com/office/drawing/2014/main" id="{2F96EB27-349C-912B-39A2-4462F5EAD578}"/>
              </a:ext>
            </a:extLst>
          </xdr:cNvPr>
          <xdr:cNvSpPr/>
        </xdr:nvSpPr>
        <xdr:spPr>
          <a:xfrm>
            <a:off x="5323113" y="156210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8</xdr:col>
      <xdr:colOff>359229</xdr:colOff>
      <xdr:row>8</xdr:row>
      <xdr:rowOff>5443</xdr:rowOff>
    </xdr:from>
    <xdr:to>
      <xdr:col>9</xdr:col>
      <xdr:colOff>163286</xdr:colOff>
      <xdr:row>9</xdr:row>
      <xdr:rowOff>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081EC430-356C-407C-8E70-32745505045E}"/>
            </a:ext>
          </a:extLst>
        </xdr:cNvPr>
        <xdr:cNvGrpSpPr/>
      </xdr:nvGrpSpPr>
      <xdr:grpSpPr>
        <a:xfrm>
          <a:off x="4879941" y="1529443"/>
          <a:ext cx="412191" cy="185057"/>
          <a:chOff x="3962400" y="1638300"/>
          <a:chExt cx="413657" cy="185057"/>
        </a:xfrm>
      </xdr:grpSpPr>
      <xdr:sp macro="" textlink="">
        <xdr:nvSpPr>
          <xdr:cNvPr id="21" name="Rectangle 20">
            <a:extLst>
              <a:ext uri="{FF2B5EF4-FFF2-40B4-BE49-F238E27FC236}">
                <a16:creationId xmlns:a16="http://schemas.microsoft.com/office/drawing/2014/main" id="{81E6AAF4-7138-D425-69A0-32DEE1FA6E71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22" name="Rectangle 21">
            <a:extLst>
              <a:ext uri="{FF2B5EF4-FFF2-40B4-BE49-F238E27FC236}">
                <a16:creationId xmlns:a16="http://schemas.microsoft.com/office/drawing/2014/main" id="{7C26E1F9-CB90-3188-D1CC-227CC9113A54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2</a:t>
            </a:r>
          </a:p>
        </xdr:txBody>
      </xdr:sp>
    </xdr:grpSp>
    <xdr:clientData/>
  </xdr:twoCellAnchor>
  <xdr:twoCellAnchor>
    <xdr:from>
      <xdr:col>8</xdr:col>
      <xdr:colOff>359229</xdr:colOff>
      <xdr:row>9</xdr:row>
      <xdr:rowOff>54428</xdr:rowOff>
    </xdr:from>
    <xdr:to>
      <xdr:col>9</xdr:col>
      <xdr:colOff>163286</xdr:colOff>
      <xdr:row>10</xdr:row>
      <xdr:rowOff>48985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53A82338-85B2-48BE-9045-C3924EDAE449}"/>
            </a:ext>
          </a:extLst>
        </xdr:cNvPr>
        <xdr:cNvGrpSpPr/>
      </xdr:nvGrpSpPr>
      <xdr:grpSpPr>
        <a:xfrm>
          <a:off x="4879941" y="1768928"/>
          <a:ext cx="412191" cy="185057"/>
          <a:chOff x="3962400" y="1638300"/>
          <a:chExt cx="413657" cy="185057"/>
        </a:xfrm>
      </xdr:grpSpPr>
      <xdr:sp macro="" textlink="">
        <xdr:nvSpPr>
          <xdr:cNvPr id="24" name="Rectangle 23">
            <a:extLst>
              <a:ext uri="{FF2B5EF4-FFF2-40B4-BE49-F238E27FC236}">
                <a16:creationId xmlns:a16="http://schemas.microsoft.com/office/drawing/2014/main" id="{733671F4-8803-D1A9-59AE-73CFB30087CD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25" name="Rectangle 24">
            <a:extLst>
              <a:ext uri="{FF2B5EF4-FFF2-40B4-BE49-F238E27FC236}">
                <a16:creationId xmlns:a16="http://schemas.microsoft.com/office/drawing/2014/main" id="{8BDB9687-946D-DF3E-EAFA-C864B6D15AF5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/>
              <a:t>4</a:t>
            </a:r>
          </a:p>
        </xdr:txBody>
      </xdr:sp>
    </xdr:grpSp>
    <xdr:clientData/>
  </xdr:twoCellAnchor>
  <xdr:twoCellAnchor>
    <xdr:from>
      <xdr:col>8</xdr:col>
      <xdr:colOff>38099</xdr:colOff>
      <xdr:row>9</xdr:row>
      <xdr:rowOff>136072</xdr:rowOff>
    </xdr:from>
    <xdr:to>
      <xdr:col>8</xdr:col>
      <xdr:colOff>359229</xdr:colOff>
      <xdr:row>9</xdr:row>
      <xdr:rowOff>146957</xdr:rowOff>
    </xdr:to>
    <xdr:cxnSp macro="">
      <xdr:nvCxnSpPr>
        <xdr:cNvPr id="26" name="Connector: Curved 25">
          <a:extLst>
            <a:ext uri="{FF2B5EF4-FFF2-40B4-BE49-F238E27FC236}">
              <a16:creationId xmlns:a16="http://schemas.microsoft.com/office/drawing/2014/main" id="{C5AA0EDC-DBC9-46F1-9220-DA64E46FCE2F}"/>
            </a:ext>
          </a:extLst>
        </xdr:cNvPr>
        <xdr:cNvCxnSpPr>
          <a:stCxn id="18" idx="3"/>
          <a:endCxn id="24" idx="1"/>
        </xdr:cNvCxnSpPr>
      </xdr:nvCxnSpPr>
      <xdr:spPr>
        <a:xfrm>
          <a:off x="5158739" y="1781992"/>
          <a:ext cx="321130" cy="10885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</xdr:col>
      <xdr:colOff>171450</xdr:colOff>
      <xdr:row>6</xdr:row>
      <xdr:rowOff>119743</xdr:rowOff>
    </xdr:from>
    <xdr:ext cx="560613" cy="199246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BDCE90DF-0394-40D1-9239-A1D541AEF68B}"/>
            </a:ext>
          </a:extLst>
        </xdr:cNvPr>
        <xdr:cNvSpPr txBox="1"/>
      </xdr:nvSpPr>
      <xdr:spPr>
        <a:xfrm>
          <a:off x="6572250" y="1217023"/>
          <a:ext cx="560613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cells</a:t>
          </a:r>
        </a:p>
      </xdr:txBody>
    </xdr:sp>
    <xdr:clientData/>
  </xdr:oneCellAnchor>
  <xdr:twoCellAnchor>
    <xdr:from>
      <xdr:col>11</xdr:col>
      <xdr:colOff>375557</xdr:colOff>
      <xdr:row>8</xdr:row>
      <xdr:rowOff>125186</xdr:rowOff>
    </xdr:from>
    <xdr:to>
      <xdr:col>12</xdr:col>
      <xdr:colOff>342900</xdr:colOff>
      <xdr:row>9</xdr:row>
      <xdr:rowOff>119743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C634919A-64A1-4533-ADEC-8F9087974677}"/>
            </a:ext>
          </a:extLst>
        </xdr:cNvPr>
        <xdr:cNvGrpSpPr/>
      </xdr:nvGrpSpPr>
      <xdr:grpSpPr>
        <a:xfrm>
          <a:off x="6720672" y="1649186"/>
          <a:ext cx="575478" cy="185057"/>
          <a:chOff x="3962400" y="1638300"/>
          <a:chExt cx="413657" cy="185057"/>
        </a:xfrm>
      </xdr:grpSpPr>
      <xdr:sp macro="" textlink="">
        <xdr:nvSpPr>
          <xdr:cNvPr id="29" name="Rectangle 28">
            <a:extLst>
              <a:ext uri="{FF2B5EF4-FFF2-40B4-BE49-F238E27FC236}">
                <a16:creationId xmlns:a16="http://schemas.microsoft.com/office/drawing/2014/main" id="{8EDF2276-40E6-591E-389D-3624903CA166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  <xdr:sp macro="" textlink="">
        <xdr:nvSpPr>
          <xdr:cNvPr id="30" name="Rectangle 29">
            <a:extLst>
              <a:ext uri="{FF2B5EF4-FFF2-40B4-BE49-F238E27FC236}">
                <a16:creationId xmlns:a16="http://schemas.microsoft.com/office/drawing/2014/main" id="{7DC9F5FD-BEA4-3AF6-B843-6DC69FB000C2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</xdr:grpSp>
    <xdr:clientData/>
  </xdr:twoCellAnchor>
  <xdr:twoCellAnchor>
    <xdr:from>
      <xdr:col>11</xdr:col>
      <xdr:colOff>375557</xdr:colOff>
      <xdr:row>9</xdr:row>
      <xdr:rowOff>179614</xdr:rowOff>
    </xdr:from>
    <xdr:to>
      <xdr:col>12</xdr:col>
      <xdr:colOff>348343</xdr:colOff>
      <xdr:row>10</xdr:row>
      <xdr:rowOff>174171</xdr:rowOff>
    </xdr:to>
    <xdr:grpSp>
      <xdr:nvGrpSpPr>
        <xdr:cNvPr id="31" name="Group 30">
          <a:extLst>
            <a:ext uri="{FF2B5EF4-FFF2-40B4-BE49-F238E27FC236}">
              <a16:creationId xmlns:a16="http://schemas.microsoft.com/office/drawing/2014/main" id="{BA6A9794-78C8-4B07-9125-67CA4728B7DB}"/>
            </a:ext>
          </a:extLst>
        </xdr:cNvPr>
        <xdr:cNvGrpSpPr/>
      </xdr:nvGrpSpPr>
      <xdr:grpSpPr>
        <a:xfrm>
          <a:off x="6720672" y="1894114"/>
          <a:ext cx="580921" cy="185057"/>
          <a:chOff x="3962400" y="1638300"/>
          <a:chExt cx="413657" cy="185057"/>
        </a:xfrm>
      </xdr:grpSpPr>
      <xdr:sp macro="" textlink="">
        <xdr:nvSpPr>
          <xdr:cNvPr id="32" name="Rectangle 31">
            <a:extLst>
              <a:ext uri="{FF2B5EF4-FFF2-40B4-BE49-F238E27FC236}">
                <a16:creationId xmlns:a16="http://schemas.microsoft.com/office/drawing/2014/main" id="{A92E3557-4F75-FD12-B685-F4BA0799D584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  <xdr:sp macro="" textlink="">
        <xdr:nvSpPr>
          <xdr:cNvPr id="33" name="Rectangle 32">
            <a:extLst>
              <a:ext uri="{FF2B5EF4-FFF2-40B4-BE49-F238E27FC236}">
                <a16:creationId xmlns:a16="http://schemas.microsoft.com/office/drawing/2014/main" id="{02914202-DA72-7200-30A5-7B0CAEF8BB83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</xdr:grpSp>
    <xdr:clientData/>
  </xdr:twoCellAnchor>
  <xdr:twoCellAnchor>
    <xdr:from>
      <xdr:col>11</xdr:col>
      <xdr:colOff>375557</xdr:colOff>
      <xdr:row>11</xdr:row>
      <xdr:rowOff>43543</xdr:rowOff>
    </xdr:from>
    <xdr:to>
      <xdr:col>12</xdr:col>
      <xdr:colOff>348343</xdr:colOff>
      <xdr:row>12</xdr:row>
      <xdr:rowOff>38100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A622B005-840C-4076-A086-40F23489D8F6}"/>
            </a:ext>
          </a:extLst>
        </xdr:cNvPr>
        <xdr:cNvGrpSpPr/>
      </xdr:nvGrpSpPr>
      <xdr:grpSpPr>
        <a:xfrm>
          <a:off x="6720672" y="2139043"/>
          <a:ext cx="580921" cy="185057"/>
          <a:chOff x="3962400" y="1638300"/>
          <a:chExt cx="413657" cy="185057"/>
        </a:xfrm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290311C1-60F4-7696-EE4D-4B64092A5F3F}"/>
              </a:ext>
            </a:extLst>
          </xdr:cNvPr>
          <xdr:cNvSpPr/>
        </xdr:nvSpPr>
        <xdr:spPr>
          <a:xfrm>
            <a:off x="3962400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60F827AF-8E07-C376-D7F4-89E7D33228C3}"/>
              </a:ext>
            </a:extLst>
          </xdr:cNvPr>
          <xdr:cNvSpPr/>
        </xdr:nvSpPr>
        <xdr:spPr>
          <a:xfrm>
            <a:off x="4174671" y="1638300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700"/>
              <a:t>0</a:t>
            </a:r>
          </a:p>
        </xdr:txBody>
      </xdr:sp>
    </xdr:grpSp>
    <xdr:clientData/>
  </xdr:twoCellAnchor>
  <xdr:twoCellAnchor>
    <xdr:from>
      <xdr:col>10</xdr:col>
      <xdr:colOff>332013</xdr:colOff>
      <xdr:row>8</xdr:row>
      <xdr:rowOff>146958</xdr:rowOff>
    </xdr:from>
    <xdr:to>
      <xdr:col>10</xdr:col>
      <xdr:colOff>533399</xdr:colOff>
      <xdr:row>11</xdr:row>
      <xdr:rowOff>152400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E0CBA50F-C6B5-4AED-ABFE-0507055EDACD}"/>
            </a:ext>
          </a:extLst>
        </xdr:cNvPr>
        <xdr:cNvGrpSpPr/>
      </xdr:nvGrpSpPr>
      <xdr:grpSpPr>
        <a:xfrm>
          <a:off x="6068994" y="1670958"/>
          <a:ext cx="201386" cy="576942"/>
          <a:chOff x="3309256" y="1763486"/>
          <a:chExt cx="201386" cy="576942"/>
        </a:xfrm>
      </xdr:grpSpPr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BF12A44D-F2CE-AF94-7C79-E72756B46C45}"/>
              </a:ext>
            </a:extLst>
          </xdr:cNvPr>
          <xdr:cNvSpPr/>
        </xdr:nvSpPr>
        <xdr:spPr>
          <a:xfrm>
            <a:off x="3309256" y="1959428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A06EB354-6327-4733-F755-1235AB439730}"/>
              </a:ext>
            </a:extLst>
          </xdr:cNvPr>
          <xdr:cNvSpPr/>
        </xdr:nvSpPr>
        <xdr:spPr>
          <a:xfrm>
            <a:off x="3309256" y="1763486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  <xdr:sp macro="" textlink="">
        <xdr:nvSpPr>
          <xdr:cNvPr id="40" name="Rectangle 39">
            <a:extLst>
              <a:ext uri="{FF2B5EF4-FFF2-40B4-BE49-F238E27FC236}">
                <a16:creationId xmlns:a16="http://schemas.microsoft.com/office/drawing/2014/main" id="{FF374195-A9F1-9C1C-448A-07D9167BC8A1}"/>
              </a:ext>
            </a:extLst>
          </xdr:cNvPr>
          <xdr:cNvSpPr/>
        </xdr:nvSpPr>
        <xdr:spPr>
          <a:xfrm>
            <a:off x="3309256" y="2155371"/>
            <a:ext cx="201386" cy="185057"/>
          </a:xfrm>
          <a:prstGeom prst="rect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lang="en-US" sz="1100"/>
          </a:p>
        </xdr:txBody>
      </xdr:sp>
    </xdr:grpSp>
    <xdr:clientData/>
  </xdr:twoCellAnchor>
  <xdr:twoCellAnchor>
    <xdr:from>
      <xdr:col>10</xdr:col>
      <xdr:colOff>533399</xdr:colOff>
      <xdr:row>9</xdr:row>
      <xdr:rowOff>27215</xdr:rowOff>
    </xdr:from>
    <xdr:to>
      <xdr:col>11</xdr:col>
      <xdr:colOff>375557</xdr:colOff>
      <xdr:row>9</xdr:row>
      <xdr:rowOff>48987</xdr:rowOff>
    </xdr:to>
    <xdr:cxnSp macro="">
      <xdr:nvCxnSpPr>
        <xdr:cNvPr id="41" name="Connector: Curved 40">
          <a:extLst>
            <a:ext uri="{FF2B5EF4-FFF2-40B4-BE49-F238E27FC236}">
              <a16:creationId xmlns:a16="http://schemas.microsoft.com/office/drawing/2014/main" id="{3A7975AA-B8B6-4CD5-BCFE-FF1AE5EE4831}"/>
            </a:ext>
          </a:extLst>
        </xdr:cNvPr>
        <xdr:cNvCxnSpPr>
          <a:stCxn id="39" idx="3"/>
          <a:endCxn id="29" idx="1"/>
        </xdr:cNvCxnSpPr>
      </xdr:nvCxnSpPr>
      <xdr:spPr>
        <a:xfrm flipV="1">
          <a:off x="6934199" y="1673135"/>
          <a:ext cx="482238" cy="21772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533399</xdr:colOff>
      <xdr:row>10</xdr:row>
      <xdr:rowOff>54429</xdr:rowOff>
    </xdr:from>
    <xdr:to>
      <xdr:col>11</xdr:col>
      <xdr:colOff>375557</xdr:colOff>
      <xdr:row>10</xdr:row>
      <xdr:rowOff>81643</xdr:rowOff>
    </xdr:to>
    <xdr:cxnSp macro="">
      <xdr:nvCxnSpPr>
        <xdr:cNvPr id="42" name="Connector: Curved 41">
          <a:extLst>
            <a:ext uri="{FF2B5EF4-FFF2-40B4-BE49-F238E27FC236}">
              <a16:creationId xmlns:a16="http://schemas.microsoft.com/office/drawing/2014/main" id="{116AEEB6-6301-4320-B058-F3B7354D14F3}"/>
            </a:ext>
          </a:extLst>
        </xdr:cNvPr>
        <xdr:cNvCxnSpPr>
          <a:stCxn id="38" idx="3"/>
          <a:endCxn id="32" idx="1"/>
        </xdr:cNvCxnSpPr>
      </xdr:nvCxnSpPr>
      <xdr:spPr>
        <a:xfrm>
          <a:off x="6934199" y="1883229"/>
          <a:ext cx="482238" cy="27214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533399</xdr:colOff>
      <xdr:row>11</xdr:row>
      <xdr:rowOff>59872</xdr:rowOff>
    </xdr:from>
    <xdr:to>
      <xdr:col>11</xdr:col>
      <xdr:colOff>375557</xdr:colOff>
      <xdr:row>11</xdr:row>
      <xdr:rowOff>136072</xdr:rowOff>
    </xdr:to>
    <xdr:cxnSp macro="">
      <xdr:nvCxnSpPr>
        <xdr:cNvPr id="43" name="Connector: Curved 42">
          <a:extLst>
            <a:ext uri="{FF2B5EF4-FFF2-40B4-BE49-F238E27FC236}">
              <a16:creationId xmlns:a16="http://schemas.microsoft.com/office/drawing/2014/main" id="{994C71AF-9E79-4C8E-ACE1-220821A8FEC9}"/>
            </a:ext>
          </a:extLst>
        </xdr:cNvPr>
        <xdr:cNvCxnSpPr>
          <a:stCxn id="40" idx="3"/>
          <a:endCxn id="35" idx="1"/>
        </xdr:cNvCxnSpPr>
      </xdr:nvCxnSpPr>
      <xdr:spPr>
        <a:xfrm>
          <a:off x="6934199" y="2071552"/>
          <a:ext cx="482238" cy="76200"/>
        </a:xfrm>
        <a:prstGeom prst="curvedConnector3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432707</xdr:colOff>
      <xdr:row>7</xdr:row>
      <xdr:rowOff>128489</xdr:rowOff>
    </xdr:from>
    <xdr:to>
      <xdr:col>10</xdr:col>
      <xdr:colOff>451758</xdr:colOff>
      <xdr:row>8</xdr:row>
      <xdr:rowOff>146958</xdr:rowOff>
    </xdr:to>
    <xdr:cxnSp macro="">
      <xdr:nvCxnSpPr>
        <xdr:cNvPr id="44" name="Connector: Curved 43">
          <a:extLst>
            <a:ext uri="{FF2B5EF4-FFF2-40B4-BE49-F238E27FC236}">
              <a16:creationId xmlns:a16="http://schemas.microsoft.com/office/drawing/2014/main" id="{EC083449-3A21-416B-8E93-FC6AEAB31287}"/>
            </a:ext>
          </a:extLst>
        </xdr:cNvPr>
        <xdr:cNvCxnSpPr>
          <a:stCxn id="27" idx="2"/>
          <a:endCxn id="39" idx="0"/>
        </xdr:cNvCxnSpPr>
      </xdr:nvCxnSpPr>
      <xdr:spPr>
        <a:xfrm rot="5400000">
          <a:off x="6742358" y="1499798"/>
          <a:ext cx="201349" cy="19051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87944</xdr:colOff>
      <xdr:row>11</xdr:row>
      <xdr:rowOff>65315</xdr:rowOff>
    </xdr:from>
    <xdr:to>
      <xdr:col>8</xdr:col>
      <xdr:colOff>126176</xdr:colOff>
      <xdr:row>12</xdr:row>
      <xdr:rowOff>59872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8C2DEFDF-09A8-4229-81C9-564F5C2AABE9}"/>
            </a:ext>
          </a:extLst>
        </xdr:cNvPr>
        <xdr:cNvGrpSpPr/>
      </xdr:nvGrpSpPr>
      <xdr:grpSpPr>
        <a:xfrm>
          <a:off x="3392386" y="2160815"/>
          <a:ext cx="1254502" cy="185057"/>
          <a:chOff x="2415269" y="1006348"/>
          <a:chExt cx="1260250" cy="185057"/>
        </a:xfrm>
      </xdr:grpSpPr>
      <xdr:sp macro="" textlink="">
        <xdr:nvSpPr>
          <xdr:cNvPr id="46" name="Rectangle 45">
            <a:extLst>
              <a:ext uri="{FF2B5EF4-FFF2-40B4-BE49-F238E27FC236}">
                <a16:creationId xmlns:a16="http://schemas.microsoft.com/office/drawing/2014/main" id="{B2756253-B724-31E6-BB7D-F66037C2817C}"/>
              </a:ext>
            </a:extLst>
          </xdr:cNvPr>
          <xdr:cNvSpPr/>
        </xdr:nvSpPr>
        <xdr:spPr>
          <a:xfrm>
            <a:off x="2415269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1</a:t>
            </a:r>
          </a:p>
        </xdr:txBody>
      </xdr:sp>
      <xdr:sp macro="" textlink="">
        <xdr:nvSpPr>
          <xdr:cNvPr id="47" name="Rectangle 46">
            <a:extLst>
              <a:ext uri="{FF2B5EF4-FFF2-40B4-BE49-F238E27FC236}">
                <a16:creationId xmlns:a16="http://schemas.microsoft.com/office/drawing/2014/main" id="{27973A7D-4218-CABB-8AF0-EE83F7DDC9D0}"/>
              </a:ext>
            </a:extLst>
          </xdr:cNvPr>
          <xdr:cNvSpPr/>
        </xdr:nvSpPr>
        <xdr:spPr>
          <a:xfrm>
            <a:off x="2627042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2</a:t>
            </a:r>
          </a:p>
        </xdr:txBody>
      </xdr:sp>
      <xdr:sp macro="" textlink="">
        <xdr:nvSpPr>
          <xdr:cNvPr id="48" name="Rectangle 47">
            <a:extLst>
              <a:ext uri="{FF2B5EF4-FFF2-40B4-BE49-F238E27FC236}">
                <a16:creationId xmlns:a16="http://schemas.microsoft.com/office/drawing/2014/main" id="{D56779A4-95A0-39BB-EAD1-BD6C4DACF8C2}"/>
              </a:ext>
            </a:extLst>
          </xdr:cNvPr>
          <xdr:cNvSpPr/>
        </xdr:nvSpPr>
        <xdr:spPr>
          <a:xfrm>
            <a:off x="2838815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3</a:t>
            </a:r>
          </a:p>
        </xdr:txBody>
      </xdr:sp>
      <xdr:sp macro="" textlink="">
        <xdr:nvSpPr>
          <xdr:cNvPr id="49" name="Rectangle 48">
            <a:extLst>
              <a:ext uri="{FF2B5EF4-FFF2-40B4-BE49-F238E27FC236}">
                <a16:creationId xmlns:a16="http://schemas.microsoft.com/office/drawing/2014/main" id="{10E065C1-2D7E-7DB9-1EF5-8A97968AD54A}"/>
              </a:ext>
            </a:extLst>
          </xdr:cNvPr>
          <xdr:cNvSpPr/>
        </xdr:nvSpPr>
        <xdr:spPr>
          <a:xfrm>
            <a:off x="3050588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4</a:t>
            </a:r>
          </a:p>
        </xdr:txBody>
      </xdr:sp>
      <xdr:sp macro="" textlink="">
        <xdr:nvSpPr>
          <xdr:cNvPr id="50" name="Rectangle 49">
            <a:extLst>
              <a:ext uri="{FF2B5EF4-FFF2-40B4-BE49-F238E27FC236}">
                <a16:creationId xmlns:a16="http://schemas.microsoft.com/office/drawing/2014/main" id="{8617F932-7187-60F5-678C-AE8BA252A531}"/>
              </a:ext>
            </a:extLst>
          </xdr:cNvPr>
          <xdr:cNvSpPr/>
        </xdr:nvSpPr>
        <xdr:spPr>
          <a:xfrm>
            <a:off x="3262360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5</a:t>
            </a:r>
          </a:p>
        </xdr:txBody>
      </xdr:sp>
      <xdr:sp macro="" textlink="">
        <xdr:nvSpPr>
          <xdr:cNvPr id="51" name="Rectangle 50">
            <a:extLst>
              <a:ext uri="{FF2B5EF4-FFF2-40B4-BE49-F238E27FC236}">
                <a16:creationId xmlns:a16="http://schemas.microsoft.com/office/drawing/2014/main" id="{3367BAB1-1841-73A1-809A-E9DE74C5EA8D}"/>
              </a:ext>
            </a:extLst>
          </xdr:cNvPr>
          <xdr:cNvSpPr/>
        </xdr:nvSpPr>
        <xdr:spPr>
          <a:xfrm>
            <a:off x="3474133" y="1006348"/>
            <a:ext cx="201386" cy="185057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lIns="0" rIns="0" rtlCol="0" anchor="ctr"/>
          <a:lstStyle/>
          <a:p>
            <a:pPr algn="ctr"/>
            <a:r>
              <a:rPr lang="en-US" sz="1100"/>
              <a:t>6</a:t>
            </a:r>
          </a:p>
        </xdr:txBody>
      </xdr:sp>
    </xdr:grpSp>
    <xdr:clientData/>
  </xdr:twoCellAnchor>
  <xdr:oneCellAnchor>
    <xdr:from>
      <xdr:col>5</xdr:col>
      <xdr:colOff>23778</xdr:colOff>
      <xdr:row>12</xdr:row>
      <xdr:rowOff>74625</xdr:rowOff>
    </xdr:from>
    <xdr:ext cx="560613" cy="199246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32176F2A-184F-417C-B5F0-CAF5A79124A3}"/>
            </a:ext>
          </a:extLst>
        </xdr:cNvPr>
        <xdr:cNvSpPr txBox="1"/>
      </xdr:nvSpPr>
      <xdr:spPr>
        <a:xfrm>
          <a:off x="3224178" y="2269185"/>
          <a:ext cx="560613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items</a:t>
          </a:r>
        </a:p>
      </xdr:txBody>
    </xdr:sp>
    <xdr:clientData/>
  </xdr:oneCellAnchor>
  <xdr:twoCellAnchor>
    <xdr:from>
      <xdr:col>5</xdr:col>
      <xdr:colOff>451185</xdr:colOff>
      <xdr:row>12</xdr:row>
      <xdr:rowOff>20054</xdr:rowOff>
    </xdr:from>
    <xdr:to>
      <xdr:col>6</xdr:col>
      <xdr:colOff>55143</xdr:colOff>
      <xdr:row>13</xdr:row>
      <xdr:rowOff>35092</xdr:rowOff>
    </xdr:to>
    <xdr:cxnSp macro="">
      <xdr:nvCxnSpPr>
        <xdr:cNvPr id="53" name="Connector: Curved 52">
          <a:extLst>
            <a:ext uri="{FF2B5EF4-FFF2-40B4-BE49-F238E27FC236}">
              <a16:creationId xmlns:a16="http://schemas.microsoft.com/office/drawing/2014/main" id="{173FF7C1-C74E-4E47-A6D4-FA7FAFD93115}"/>
            </a:ext>
          </a:extLst>
        </xdr:cNvPr>
        <xdr:cNvCxnSpPr/>
      </xdr:nvCxnSpPr>
      <xdr:spPr>
        <a:xfrm flipV="1">
          <a:off x="3651585" y="2214614"/>
          <a:ext cx="244038" cy="197918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536839</xdr:colOff>
      <xdr:row>14</xdr:row>
      <xdr:rowOff>57007</xdr:rowOff>
    </xdr:from>
    <xdr:ext cx="210222" cy="199246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8F07CAF7-6883-4E81-9F41-71B7CD5E1D60}"/>
            </a:ext>
          </a:extLst>
        </xdr:cNvPr>
        <xdr:cNvSpPr txBox="1"/>
      </xdr:nvSpPr>
      <xdr:spPr>
        <a:xfrm>
          <a:off x="3737239" y="2617327"/>
          <a:ext cx="210222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i</a:t>
          </a:r>
        </a:p>
      </xdr:txBody>
    </xdr:sp>
    <xdr:clientData/>
  </xdr:oneCellAnchor>
  <xdr:twoCellAnchor>
    <xdr:from>
      <xdr:col>5</xdr:col>
      <xdr:colOff>634201</xdr:colOff>
      <xdr:row>12</xdr:row>
      <xdr:rowOff>59872</xdr:rowOff>
    </xdr:from>
    <xdr:to>
      <xdr:col>7</xdr:col>
      <xdr:colOff>438784</xdr:colOff>
      <xdr:row>14</xdr:row>
      <xdr:rowOff>67254</xdr:rowOff>
    </xdr:to>
    <xdr:cxnSp macro="">
      <xdr:nvCxnSpPr>
        <xdr:cNvPr id="55" name="Connector: Curved 54">
          <a:extLst>
            <a:ext uri="{FF2B5EF4-FFF2-40B4-BE49-F238E27FC236}">
              <a16:creationId xmlns:a16="http://schemas.microsoft.com/office/drawing/2014/main" id="{2B9697B7-457F-4DF7-8F71-4AFA08B8C862}"/>
            </a:ext>
          </a:extLst>
        </xdr:cNvPr>
        <xdr:cNvCxnSpPr>
          <a:endCxn id="50" idx="2"/>
        </xdr:cNvCxnSpPr>
      </xdr:nvCxnSpPr>
      <xdr:spPr>
        <a:xfrm flipV="1">
          <a:off x="3834601" y="2254432"/>
          <a:ext cx="1084743" cy="373142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325855</xdr:colOff>
      <xdr:row>7</xdr:row>
      <xdr:rowOff>165434</xdr:rowOff>
    </xdr:from>
    <xdr:to>
      <xdr:col>3</xdr:col>
      <xdr:colOff>506329</xdr:colOff>
      <xdr:row>8</xdr:row>
      <xdr:rowOff>165434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88B337CE-7370-499A-9BEB-2B23B75068EC}"/>
            </a:ext>
          </a:extLst>
        </xdr:cNvPr>
        <xdr:cNvSpPr/>
      </xdr:nvSpPr>
      <xdr:spPr>
        <a:xfrm>
          <a:off x="2246095" y="1445594"/>
          <a:ext cx="180474" cy="18288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 b="1"/>
            <a:t>M</a:t>
          </a:r>
        </a:p>
      </xdr:txBody>
    </xdr:sp>
    <xdr:clientData/>
  </xdr:twoCellAnchor>
  <xdr:twoCellAnchor>
    <xdr:from>
      <xdr:col>3</xdr:col>
      <xdr:colOff>506329</xdr:colOff>
      <xdr:row>7</xdr:row>
      <xdr:rowOff>90238</xdr:rowOff>
    </xdr:from>
    <xdr:to>
      <xdr:col>4</xdr:col>
      <xdr:colOff>60158</xdr:colOff>
      <xdr:row>8</xdr:row>
      <xdr:rowOff>70184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EFE0C173-4ABE-4338-A2EA-158967AF5295}"/>
            </a:ext>
          </a:extLst>
        </xdr:cNvPr>
        <xdr:cNvCxnSpPr>
          <a:stCxn id="56" idx="6"/>
          <a:endCxn id="58" idx="1"/>
        </xdr:cNvCxnSpPr>
      </xdr:nvCxnSpPr>
      <xdr:spPr>
        <a:xfrm flipV="1">
          <a:off x="2426569" y="1370398"/>
          <a:ext cx="193909" cy="1628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60158</xdr:colOff>
      <xdr:row>6</xdr:row>
      <xdr:rowOff>180474</xdr:rowOff>
    </xdr:from>
    <xdr:to>
      <xdr:col>4</xdr:col>
      <xdr:colOff>426119</xdr:colOff>
      <xdr:row>8</xdr:row>
      <xdr:rowOff>1</xdr:rowOff>
    </xdr:to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DC9ADD98-B265-41E8-AE6B-8719FECFA90B}"/>
            </a:ext>
          </a:extLst>
        </xdr:cNvPr>
        <xdr:cNvSpPr txBox="1"/>
      </xdr:nvSpPr>
      <xdr:spPr>
        <a:xfrm>
          <a:off x="2620478" y="1277754"/>
          <a:ext cx="365961" cy="185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en-US" sz="1100"/>
            <a:t>cells</a:t>
          </a:r>
        </a:p>
      </xdr:txBody>
    </xdr:sp>
    <xdr:clientData/>
  </xdr:twoCellAnchor>
  <xdr:twoCellAnchor>
    <xdr:from>
      <xdr:col>4</xdr:col>
      <xdr:colOff>356709</xdr:colOff>
      <xdr:row>7</xdr:row>
      <xdr:rowOff>90238</xdr:rowOff>
    </xdr:from>
    <xdr:to>
      <xdr:col>4</xdr:col>
      <xdr:colOff>426119</xdr:colOff>
      <xdr:row>8</xdr:row>
      <xdr:rowOff>136072</xdr:rowOff>
    </xdr:to>
    <xdr:cxnSp macro="">
      <xdr:nvCxnSpPr>
        <xdr:cNvPr id="59" name="Connector: Curved 58">
          <a:extLst>
            <a:ext uri="{FF2B5EF4-FFF2-40B4-BE49-F238E27FC236}">
              <a16:creationId xmlns:a16="http://schemas.microsoft.com/office/drawing/2014/main" id="{66EC7397-6D77-4280-B407-C1E9F2F32185}"/>
            </a:ext>
          </a:extLst>
        </xdr:cNvPr>
        <xdr:cNvCxnSpPr>
          <a:stCxn id="58" idx="3"/>
        </xdr:cNvCxnSpPr>
      </xdr:nvCxnSpPr>
      <xdr:spPr>
        <a:xfrm flipH="1">
          <a:off x="2917029" y="1370398"/>
          <a:ext cx="69410" cy="228714"/>
        </a:xfrm>
        <a:prstGeom prst="curvedConnector4">
          <a:avLst>
            <a:gd name="adj1" fmla="val -329347"/>
            <a:gd name="adj2" fmla="val 71212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481262</xdr:colOff>
      <xdr:row>6</xdr:row>
      <xdr:rowOff>65170</xdr:rowOff>
    </xdr:from>
    <xdr:to>
      <xdr:col>7</xdr:col>
      <xdr:colOff>50131</xdr:colOff>
      <xdr:row>7</xdr:row>
      <xdr:rowOff>65170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D56B8D8E-77BD-4090-B0BB-E7B9619D48C4}"/>
            </a:ext>
          </a:extLst>
        </xdr:cNvPr>
        <xdr:cNvSpPr/>
      </xdr:nvSpPr>
      <xdr:spPr>
        <a:xfrm>
          <a:off x="4321742" y="1162450"/>
          <a:ext cx="208949" cy="18288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 b="1"/>
            <a:t>M</a:t>
          </a:r>
        </a:p>
      </xdr:txBody>
    </xdr:sp>
    <xdr:clientData/>
  </xdr:twoCellAnchor>
  <xdr:twoCellAnchor>
    <xdr:from>
      <xdr:col>7</xdr:col>
      <xdr:colOff>50131</xdr:colOff>
      <xdr:row>6</xdr:row>
      <xdr:rowOff>160420</xdr:rowOff>
    </xdr:from>
    <xdr:to>
      <xdr:col>7</xdr:col>
      <xdr:colOff>105276</xdr:colOff>
      <xdr:row>6</xdr:row>
      <xdr:rowOff>180474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9395882D-5CB6-45C5-8B60-56A6B20AFFFF}"/>
            </a:ext>
          </a:extLst>
        </xdr:cNvPr>
        <xdr:cNvCxnSpPr>
          <a:stCxn id="60" idx="6"/>
          <a:endCxn id="62" idx="1"/>
        </xdr:cNvCxnSpPr>
      </xdr:nvCxnSpPr>
      <xdr:spPr>
        <a:xfrm>
          <a:off x="4530691" y="1257700"/>
          <a:ext cx="55145" cy="2005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105276</xdr:colOff>
      <xdr:row>6</xdr:row>
      <xdr:rowOff>80210</xdr:rowOff>
    </xdr:from>
    <xdr:to>
      <xdr:col>7</xdr:col>
      <xdr:colOff>471237</xdr:colOff>
      <xdr:row>7</xdr:row>
      <xdr:rowOff>90237</xdr:rowOff>
    </xdr:to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75953909-9FC1-434C-BB92-0B8B3410B2A9}"/>
            </a:ext>
          </a:extLst>
        </xdr:cNvPr>
        <xdr:cNvSpPr txBox="1"/>
      </xdr:nvSpPr>
      <xdr:spPr>
        <a:xfrm>
          <a:off x="4585836" y="1177490"/>
          <a:ext cx="365961" cy="1929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r>
            <a:rPr lang="en-US" sz="1100"/>
            <a:t>cells</a:t>
          </a:r>
        </a:p>
      </xdr:txBody>
    </xdr:sp>
    <xdr:clientData/>
  </xdr:twoCellAnchor>
  <xdr:twoCellAnchor>
    <xdr:from>
      <xdr:col>7</xdr:col>
      <xdr:colOff>471237</xdr:colOff>
      <xdr:row>6</xdr:row>
      <xdr:rowOff>180474</xdr:rowOff>
    </xdr:from>
    <xdr:to>
      <xdr:col>7</xdr:col>
      <xdr:colOff>548009</xdr:colOff>
      <xdr:row>8</xdr:row>
      <xdr:rowOff>38101</xdr:rowOff>
    </xdr:to>
    <xdr:cxnSp macro="">
      <xdr:nvCxnSpPr>
        <xdr:cNvPr id="63" name="Connector: Curved 62">
          <a:extLst>
            <a:ext uri="{FF2B5EF4-FFF2-40B4-BE49-F238E27FC236}">
              <a16:creationId xmlns:a16="http://schemas.microsoft.com/office/drawing/2014/main" id="{3D82D39D-6EF2-4F46-B6EE-F0E5B9341A9D}"/>
            </a:ext>
          </a:extLst>
        </xdr:cNvPr>
        <xdr:cNvCxnSpPr>
          <a:stCxn id="62" idx="3"/>
          <a:endCxn id="19" idx="0"/>
        </xdr:cNvCxnSpPr>
      </xdr:nvCxnSpPr>
      <xdr:spPr>
        <a:xfrm>
          <a:off x="4951797" y="1277754"/>
          <a:ext cx="76772" cy="223387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</xdr:col>
      <xdr:colOff>100263</xdr:colOff>
      <xdr:row>5</xdr:row>
      <xdr:rowOff>103700</xdr:rowOff>
    </xdr:from>
    <xdr:ext cx="313781" cy="199246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D29CE83-6186-4294-A361-0D5A05816A91}"/>
            </a:ext>
          </a:extLst>
        </xdr:cNvPr>
        <xdr:cNvSpPr txBox="1"/>
      </xdr:nvSpPr>
      <xdr:spPr>
        <a:xfrm>
          <a:off x="5860983" y="1018100"/>
          <a:ext cx="313781" cy="199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n-US" sz="1100"/>
            <a:t>mC</a:t>
          </a:r>
        </a:p>
      </xdr:txBody>
    </xdr:sp>
    <xdr:clientData/>
  </xdr:oneCellAnchor>
  <xdr:twoCellAnchor>
    <xdr:from>
      <xdr:col>9</xdr:col>
      <xdr:colOff>414044</xdr:colOff>
      <xdr:row>6</xdr:row>
      <xdr:rowOff>12823</xdr:rowOff>
    </xdr:from>
    <xdr:to>
      <xdr:col>10</xdr:col>
      <xdr:colOff>35091</xdr:colOff>
      <xdr:row>6</xdr:row>
      <xdr:rowOff>190499</xdr:rowOff>
    </xdr:to>
    <xdr:cxnSp macro="">
      <xdr:nvCxnSpPr>
        <xdr:cNvPr id="65" name="Connector: Curved 64">
          <a:extLst>
            <a:ext uri="{FF2B5EF4-FFF2-40B4-BE49-F238E27FC236}">
              <a16:creationId xmlns:a16="http://schemas.microsoft.com/office/drawing/2014/main" id="{DFC67C5E-CE8C-43DC-87A1-1330A4F6F7E9}"/>
            </a:ext>
          </a:extLst>
        </xdr:cNvPr>
        <xdr:cNvCxnSpPr>
          <a:stCxn id="64" idx="3"/>
          <a:endCxn id="66" idx="2"/>
        </xdr:cNvCxnSpPr>
      </xdr:nvCxnSpPr>
      <xdr:spPr>
        <a:xfrm>
          <a:off x="6174764" y="1110103"/>
          <a:ext cx="261127" cy="170056"/>
        </a:xfrm>
        <a:prstGeom prst="curvedConnector3">
          <a:avLst>
            <a:gd name="adj1" fmla="val 5000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35091</xdr:colOff>
      <xdr:row>6</xdr:row>
      <xdr:rowOff>95249</xdr:rowOff>
    </xdr:from>
    <xdr:to>
      <xdr:col>10</xdr:col>
      <xdr:colOff>215565</xdr:colOff>
      <xdr:row>7</xdr:row>
      <xdr:rowOff>95249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B08A1104-D55E-4ECD-A2C2-9C6C3DD59142}"/>
            </a:ext>
          </a:extLst>
        </xdr:cNvPr>
        <xdr:cNvSpPr/>
      </xdr:nvSpPr>
      <xdr:spPr>
        <a:xfrm>
          <a:off x="6435891" y="1192529"/>
          <a:ext cx="180474" cy="18288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en-US" sz="700" b="1"/>
            <a:t>M</a:t>
          </a:r>
        </a:p>
      </xdr:txBody>
    </xdr:sp>
    <xdr:clientData/>
  </xdr:twoCellAnchor>
  <xdr:twoCellAnchor>
    <xdr:from>
      <xdr:col>10</xdr:col>
      <xdr:colOff>215565</xdr:colOff>
      <xdr:row>6</xdr:row>
      <xdr:rowOff>190499</xdr:rowOff>
    </xdr:from>
    <xdr:to>
      <xdr:col>10</xdr:col>
      <xdr:colOff>310816</xdr:colOff>
      <xdr:row>7</xdr:row>
      <xdr:rowOff>45118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D0B4AD20-35E1-421D-91D8-1D8BA577AF80}"/>
            </a:ext>
          </a:extLst>
        </xdr:cNvPr>
        <xdr:cNvCxnSpPr>
          <a:stCxn id="66" idx="6"/>
        </xdr:cNvCxnSpPr>
      </xdr:nvCxnSpPr>
      <xdr:spPr>
        <a:xfrm>
          <a:off x="6616365" y="1280159"/>
          <a:ext cx="95251" cy="4511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146958</xdr:colOff>
      <xdr:row>4</xdr:row>
      <xdr:rowOff>157843</xdr:rowOff>
    </xdr:from>
    <xdr:to>
      <xdr:col>13</xdr:col>
      <xdr:colOff>130630</xdr:colOff>
      <xdr:row>6</xdr:row>
      <xdr:rowOff>70757</xdr:rowOff>
    </xdr:to>
    <xdr:sp macro="" textlink="">
      <xdr:nvSpPr>
        <xdr:cNvPr id="2" name="Speech Bubble: Rectangle with Corners Rounded 1">
          <a:extLst>
            <a:ext uri="{FF2B5EF4-FFF2-40B4-BE49-F238E27FC236}">
              <a16:creationId xmlns:a16="http://schemas.microsoft.com/office/drawing/2014/main" id="{A724FF54-5909-4609-90D9-A57186A42FDD}"/>
            </a:ext>
          </a:extLst>
        </xdr:cNvPr>
        <xdr:cNvSpPr/>
      </xdr:nvSpPr>
      <xdr:spPr>
        <a:xfrm>
          <a:off x="6242958" y="919843"/>
          <a:ext cx="1812472" cy="293914"/>
        </a:xfrm>
        <a:prstGeom prst="wedgeRoundRectCallout">
          <a:avLst>
            <a:gd name="adj1" fmla="val -60013"/>
            <a:gd name="adj2" fmla="val -76390"/>
            <a:gd name="adj3" fmla="val 16667"/>
          </a:avLst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Greatest Common Divisor</a:t>
          </a:r>
        </a:p>
      </xdr:txBody>
    </xdr:sp>
    <xdr:clientData/>
  </xdr:twoCellAnchor>
  <xdr:twoCellAnchor>
    <xdr:from>
      <xdr:col>7</xdr:col>
      <xdr:colOff>451757</xdr:colOff>
      <xdr:row>7</xdr:row>
      <xdr:rowOff>125186</xdr:rowOff>
    </xdr:from>
    <xdr:to>
      <xdr:col>8</xdr:col>
      <xdr:colOff>130629</xdr:colOff>
      <xdr:row>8</xdr:row>
      <xdr:rowOff>92529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E78C9D5-8AFC-4874-BE8A-12F9038FA164}"/>
            </a:ext>
          </a:extLst>
        </xdr:cNvPr>
        <xdr:cNvCxnSpPr/>
      </xdr:nvCxnSpPr>
      <xdr:spPr>
        <a:xfrm flipH="1">
          <a:off x="4718957" y="14586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527957</xdr:colOff>
      <xdr:row>7</xdr:row>
      <xdr:rowOff>125186</xdr:rowOff>
    </xdr:from>
    <xdr:to>
      <xdr:col>8</xdr:col>
      <xdr:colOff>190500</xdr:colOff>
      <xdr:row>8</xdr:row>
      <xdr:rowOff>119743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852BE-A28E-4A65-BE2D-A6CAC2244252}"/>
            </a:ext>
          </a:extLst>
        </xdr:cNvPr>
        <xdr:cNvCxnSpPr/>
      </xdr:nvCxnSpPr>
      <xdr:spPr>
        <a:xfrm>
          <a:off x="4795157" y="14586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489857</xdr:colOff>
      <xdr:row>8</xdr:row>
      <xdr:rowOff>125186</xdr:rowOff>
    </xdr:from>
    <xdr:to>
      <xdr:col>8</xdr:col>
      <xdr:colOff>168729</xdr:colOff>
      <xdr:row>9</xdr:row>
      <xdr:rowOff>92529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5AEE4BD7-565D-4462-8EEB-64993DA43F0F}"/>
            </a:ext>
          </a:extLst>
        </xdr:cNvPr>
        <xdr:cNvCxnSpPr/>
      </xdr:nvCxnSpPr>
      <xdr:spPr>
        <a:xfrm flipH="1">
          <a:off x="4757057" y="16491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8</xdr:row>
      <xdr:rowOff>136072</xdr:rowOff>
    </xdr:from>
    <xdr:to>
      <xdr:col>8</xdr:col>
      <xdr:colOff>185057</xdr:colOff>
      <xdr:row>9</xdr:row>
      <xdr:rowOff>130629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D09B0FB-3031-4B20-9A46-A8451987C2C3}"/>
            </a:ext>
          </a:extLst>
        </xdr:cNvPr>
        <xdr:cNvCxnSpPr/>
      </xdr:nvCxnSpPr>
      <xdr:spPr>
        <a:xfrm>
          <a:off x="4789714" y="1660072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500743</xdr:colOff>
      <xdr:row>9</xdr:row>
      <xdr:rowOff>136072</xdr:rowOff>
    </xdr:from>
    <xdr:to>
      <xdr:col>8</xdr:col>
      <xdr:colOff>179615</xdr:colOff>
      <xdr:row>10</xdr:row>
      <xdr:rowOff>103415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F7BF70A-362A-4CD1-9746-FE73BACF15D9}"/>
            </a:ext>
          </a:extLst>
        </xdr:cNvPr>
        <xdr:cNvCxnSpPr/>
      </xdr:nvCxnSpPr>
      <xdr:spPr>
        <a:xfrm flipH="1">
          <a:off x="4767943" y="1850572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9</xdr:row>
      <xdr:rowOff>119744</xdr:rowOff>
    </xdr:from>
    <xdr:to>
      <xdr:col>8</xdr:col>
      <xdr:colOff>185057</xdr:colOff>
      <xdr:row>10</xdr:row>
      <xdr:rowOff>114301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DB36139-7FE2-4E66-90FB-FE5E3EECD3FE}"/>
            </a:ext>
          </a:extLst>
        </xdr:cNvPr>
        <xdr:cNvCxnSpPr/>
      </xdr:nvCxnSpPr>
      <xdr:spPr>
        <a:xfrm>
          <a:off x="4789714" y="1834244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500743</xdr:colOff>
      <xdr:row>10</xdr:row>
      <xdr:rowOff>141515</xdr:rowOff>
    </xdr:from>
    <xdr:to>
      <xdr:col>8</xdr:col>
      <xdr:colOff>179615</xdr:colOff>
      <xdr:row>11</xdr:row>
      <xdr:rowOff>108858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49525726-C5E0-449A-A4F2-5DF1DC62C3C1}"/>
            </a:ext>
          </a:extLst>
        </xdr:cNvPr>
        <xdr:cNvCxnSpPr/>
      </xdr:nvCxnSpPr>
      <xdr:spPr>
        <a:xfrm flipH="1">
          <a:off x="4767943" y="2046515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10</xdr:row>
      <xdr:rowOff>125186</xdr:rowOff>
    </xdr:from>
    <xdr:to>
      <xdr:col>8</xdr:col>
      <xdr:colOff>185057</xdr:colOff>
      <xdr:row>11</xdr:row>
      <xdr:rowOff>119743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E0CDCF1-8196-4E03-A6E0-0EBA2157F043}"/>
            </a:ext>
          </a:extLst>
        </xdr:cNvPr>
        <xdr:cNvCxnSpPr/>
      </xdr:nvCxnSpPr>
      <xdr:spPr>
        <a:xfrm>
          <a:off x="4789714" y="20301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244929</xdr:colOff>
      <xdr:row>9</xdr:row>
      <xdr:rowOff>157844</xdr:rowOff>
    </xdr:from>
    <xdr:to>
      <xdr:col>6</xdr:col>
      <xdr:colOff>48985</xdr:colOff>
      <xdr:row>11</xdr:row>
      <xdr:rowOff>48986</xdr:rowOff>
    </xdr:to>
    <xdr:sp macro="" textlink="">
      <xdr:nvSpPr>
        <xdr:cNvPr id="11" name="Speech Bubble: Rectangle with Corners Rounded 10">
          <a:extLst>
            <a:ext uri="{FF2B5EF4-FFF2-40B4-BE49-F238E27FC236}">
              <a16:creationId xmlns:a16="http://schemas.microsoft.com/office/drawing/2014/main" id="{58BB5E2A-AFD1-4DBC-BF2C-82EE96E0732A}"/>
            </a:ext>
          </a:extLst>
        </xdr:cNvPr>
        <xdr:cNvSpPr/>
      </xdr:nvSpPr>
      <xdr:spPr>
        <a:xfrm>
          <a:off x="2073729" y="1872344"/>
          <a:ext cx="1632856" cy="272142"/>
        </a:xfrm>
        <a:prstGeom prst="wedgeRoundRectCallout">
          <a:avLst>
            <a:gd name="adj1" fmla="val -52505"/>
            <a:gd name="adj2" fmla="val 247684"/>
            <a:gd name="adj3" fmla="val 1666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Answer these questions</a:t>
          </a:r>
        </a:p>
      </xdr:txBody>
    </xdr:sp>
    <xdr:clientData/>
  </xdr:twoCellAnchor>
  <xdr:twoCellAnchor>
    <xdr:from>
      <xdr:col>7</xdr:col>
      <xdr:colOff>451757</xdr:colOff>
      <xdr:row>14</xdr:row>
      <xdr:rowOff>125186</xdr:rowOff>
    </xdr:from>
    <xdr:to>
      <xdr:col>8</xdr:col>
      <xdr:colOff>130629</xdr:colOff>
      <xdr:row>15</xdr:row>
      <xdr:rowOff>92529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32B72D7C-8759-47E5-9888-764E8BCCA6A6}"/>
            </a:ext>
          </a:extLst>
        </xdr:cNvPr>
        <xdr:cNvCxnSpPr/>
      </xdr:nvCxnSpPr>
      <xdr:spPr>
        <a:xfrm flipH="1">
          <a:off x="4718957" y="27921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527957</xdr:colOff>
      <xdr:row>14</xdr:row>
      <xdr:rowOff>125186</xdr:rowOff>
    </xdr:from>
    <xdr:to>
      <xdr:col>8</xdr:col>
      <xdr:colOff>190500</xdr:colOff>
      <xdr:row>15</xdr:row>
      <xdr:rowOff>119743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F12CDCE2-29F1-4DB9-9950-0234B08EBAB9}"/>
            </a:ext>
          </a:extLst>
        </xdr:cNvPr>
        <xdr:cNvCxnSpPr/>
      </xdr:nvCxnSpPr>
      <xdr:spPr>
        <a:xfrm>
          <a:off x="4795157" y="27921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473529</xdr:colOff>
      <xdr:row>15</xdr:row>
      <xdr:rowOff>130629</xdr:rowOff>
    </xdr:from>
    <xdr:to>
      <xdr:col>8</xdr:col>
      <xdr:colOff>179614</xdr:colOff>
      <xdr:row>16</xdr:row>
      <xdr:rowOff>130629</xdr:rowOff>
    </xdr:to>
    <xdr:cxnSp macro="">
      <xdr:nvCxnSpPr>
        <xdr:cNvPr id="14" name="Straight Arrow Connector 13">
          <a:extLst>
            <a:ext uri="{FF2B5EF4-FFF2-40B4-BE49-F238E27FC236}">
              <a16:creationId xmlns:a16="http://schemas.microsoft.com/office/drawing/2014/main" id="{FB1C0095-76C0-47EE-84D1-892333A5C730}"/>
            </a:ext>
          </a:extLst>
        </xdr:cNvPr>
        <xdr:cNvCxnSpPr/>
      </xdr:nvCxnSpPr>
      <xdr:spPr>
        <a:xfrm flipH="1">
          <a:off x="4740729" y="2988129"/>
          <a:ext cx="315685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15</xdr:row>
      <xdr:rowOff>130630</xdr:rowOff>
    </xdr:from>
    <xdr:to>
      <xdr:col>8</xdr:col>
      <xdr:colOff>234043</xdr:colOff>
      <xdr:row>16</xdr:row>
      <xdr:rowOff>130629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C2EBCE23-8081-4646-9E0E-264A2710A637}"/>
            </a:ext>
          </a:extLst>
        </xdr:cNvPr>
        <xdr:cNvCxnSpPr/>
      </xdr:nvCxnSpPr>
      <xdr:spPr>
        <a:xfrm>
          <a:off x="4789714" y="2988130"/>
          <a:ext cx="321129" cy="1904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451757</xdr:colOff>
      <xdr:row>19</xdr:row>
      <xdr:rowOff>125186</xdr:rowOff>
    </xdr:from>
    <xdr:to>
      <xdr:col>8</xdr:col>
      <xdr:colOff>130629</xdr:colOff>
      <xdr:row>20</xdr:row>
      <xdr:rowOff>92529</xdr:rowOff>
    </xdr:to>
    <xdr:cxnSp macro="">
      <xdr:nvCxnSpPr>
        <xdr:cNvPr id="16" name="Straight Arrow Connector 15">
          <a:extLst>
            <a:ext uri="{FF2B5EF4-FFF2-40B4-BE49-F238E27FC236}">
              <a16:creationId xmlns:a16="http://schemas.microsoft.com/office/drawing/2014/main" id="{08E31F17-327D-4AFB-A94F-CC370F97EBEE}"/>
            </a:ext>
          </a:extLst>
        </xdr:cNvPr>
        <xdr:cNvCxnSpPr/>
      </xdr:nvCxnSpPr>
      <xdr:spPr>
        <a:xfrm flipH="1">
          <a:off x="4718957" y="37446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527957</xdr:colOff>
      <xdr:row>19</xdr:row>
      <xdr:rowOff>125186</xdr:rowOff>
    </xdr:from>
    <xdr:to>
      <xdr:col>8</xdr:col>
      <xdr:colOff>190500</xdr:colOff>
      <xdr:row>20</xdr:row>
      <xdr:rowOff>119743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B33C3A50-B577-431E-BE57-3E9A0224F9E2}"/>
            </a:ext>
          </a:extLst>
        </xdr:cNvPr>
        <xdr:cNvCxnSpPr/>
      </xdr:nvCxnSpPr>
      <xdr:spPr>
        <a:xfrm>
          <a:off x="4795157" y="37446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489857</xdr:colOff>
      <xdr:row>20</xdr:row>
      <xdr:rowOff>125186</xdr:rowOff>
    </xdr:from>
    <xdr:to>
      <xdr:col>8</xdr:col>
      <xdr:colOff>168729</xdr:colOff>
      <xdr:row>21</xdr:row>
      <xdr:rowOff>92529</xdr:rowOff>
    </xdr:to>
    <xdr:cxnSp macro="">
      <xdr:nvCxnSpPr>
        <xdr:cNvPr id="18" name="Straight Arrow Connector 17">
          <a:extLst>
            <a:ext uri="{FF2B5EF4-FFF2-40B4-BE49-F238E27FC236}">
              <a16:creationId xmlns:a16="http://schemas.microsoft.com/office/drawing/2014/main" id="{CBE27E27-3D51-453C-B8B6-1DF715D0BB1B}"/>
            </a:ext>
          </a:extLst>
        </xdr:cNvPr>
        <xdr:cNvCxnSpPr/>
      </xdr:nvCxnSpPr>
      <xdr:spPr>
        <a:xfrm flipH="1">
          <a:off x="4757057" y="39351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20</xdr:row>
      <xdr:rowOff>136072</xdr:rowOff>
    </xdr:from>
    <xdr:to>
      <xdr:col>8</xdr:col>
      <xdr:colOff>185057</xdr:colOff>
      <xdr:row>21</xdr:row>
      <xdr:rowOff>130629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DB804D60-7140-434E-876A-E853BB4F7BCB}"/>
            </a:ext>
          </a:extLst>
        </xdr:cNvPr>
        <xdr:cNvCxnSpPr/>
      </xdr:nvCxnSpPr>
      <xdr:spPr>
        <a:xfrm>
          <a:off x="4789714" y="3946072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500743</xdr:colOff>
      <xdr:row>21</xdr:row>
      <xdr:rowOff>136072</xdr:rowOff>
    </xdr:from>
    <xdr:to>
      <xdr:col>8</xdr:col>
      <xdr:colOff>179615</xdr:colOff>
      <xdr:row>22</xdr:row>
      <xdr:rowOff>103415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F15D05C-E2B4-4711-B72B-75D5A5DDE4B4}"/>
            </a:ext>
          </a:extLst>
        </xdr:cNvPr>
        <xdr:cNvCxnSpPr/>
      </xdr:nvCxnSpPr>
      <xdr:spPr>
        <a:xfrm flipH="1">
          <a:off x="4767943" y="4136572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21</xdr:row>
      <xdr:rowOff>119744</xdr:rowOff>
    </xdr:from>
    <xdr:to>
      <xdr:col>8</xdr:col>
      <xdr:colOff>185057</xdr:colOff>
      <xdr:row>22</xdr:row>
      <xdr:rowOff>114301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AF1750D5-D59C-4A2C-8AC4-B1CAA09F91CD}"/>
            </a:ext>
          </a:extLst>
        </xdr:cNvPr>
        <xdr:cNvCxnSpPr/>
      </xdr:nvCxnSpPr>
      <xdr:spPr>
        <a:xfrm>
          <a:off x="4789714" y="4120244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500743</xdr:colOff>
      <xdr:row>22</xdr:row>
      <xdr:rowOff>141515</xdr:rowOff>
    </xdr:from>
    <xdr:to>
      <xdr:col>8</xdr:col>
      <xdr:colOff>179615</xdr:colOff>
      <xdr:row>23</xdr:row>
      <xdr:rowOff>108858</xdr:rowOff>
    </xdr:to>
    <xdr:cxnSp macro="">
      <xdr:nvCxnSpPr>
        <xdr:cNvPr id="22" name="Straight Arrow Connector 21">
          <a:extLst>
            <a:ext uri="{FF2B5EF4-FFF2-40B4-BE49-F238E27FC236}">
              <a16:creationId xmlns:a16="http://schemas.microsoft.com/office/drawing/2014/main" id="{A1303386-3117-409F-A10B-EB8B9C0CBA19}"/>
            </a:ext>
          </a:extLst>
        </xdr:cNvPr>
        <xdr:cNvCxnSpPr/>
      </xdr:nvCxnSpPr>
      <xdr:spPr>
        <a:xfrm flipH="1">
          <a:off x="4767943" y="4332515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522514</xdr:colOff>
      <xdr:row>22</xdr:row>
      <xdr:rowOff>125186</xdr:rowOff>
    </xdr:from>
    <xdr:to>
      <xdr:col>8</xdr:col>
      <xdr:colOff>185057</xdr:colOff>
      <xdr:row>23</xdr:row>
      <xdr:rowOff>119743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F70948F0-A150-4638-B7B1-1FB5BD2F7419}"/>
            </a:ext>
          </a:extLst>
        </xdr:cNvPr>
        <xdr:cNvCxnSpPr/>
      </xdr:nvCxnSpPr>
      <xdr:spPr>
        <a:xfrm>
          <a:off x="4789714" y="43161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451757</xdr:colOff>
      <xdr:row>26</xdr:row>
      <xdr:rowOff>125186</xdr:rowOff>
    </xdr:from>
    <xdr:to>
      <xdr:col>8</xdr:col>
      <xdr:colOff>130629</xdr:colOff>
      <xdr:row>27</xdr:row>
      <xdr:rowOff>92529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A6ADE2C5-94D6-4567-8D99-7C1AE3C35585}"/>
            </a:ext>
          </a:extLst>
        </xdr:cNvPr>
        <xdr:cNvCxnSpPr/>
      </xdr:nvCxnSpPr>
      <xdr:spPr>
        <a:xfrm flipH="1">
          <a:off x="4718957" y="5078186"/>
          <a:ext cx="288472" cy="15784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527957</xdr:colOff>
      <xdr:row>26</xdr:row>
      <xdr:rowOff>125186</xdr:rowOff>
    </xdr:from>
    <xdr:to>
      <xdr:col>8</xdr:col>
      <xdr:colOff>190500</xdr:colOff>
      <xdr:row>27</xdr:row>
      <xdr:rowOff>119743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6F3047EF-4910-4146-9D1D-8EC3A75839E0}"/>
            </a:ext>
          </a:extLst>
        </xdr:cNvPr>
        <xdr:cNvCxnSpPr/>
      </xdr:nvCxnSpPr>
      <xdr:spPr>
        <a:xfrm>
          <a:off x="4795157" y="5078186"/>
          <a:ext cx="272143" cy="18505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371474</xdr:colOff>
      <xdr:row>3</xdr:row>
      <xdr:rowOff>38100</xdr:rowOff>
    </xdr:from>
    <xdr:to>
      <xdr:col>6</xdr:col>
      <xdr:colOff>85725</xdr:colOff>
      <xdr:row>18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C002BAA-8C88-49E9-81CC-6FE955981CEB}"/>
            </a:ext>
          </a:extLst>
        </xdr:cNvPr>
        <xdr:cNvSpPr txBox="1"/>
      </xdr:nvSpPr>
      <xdr:spPr>
        <a:xfrm>
          <a:off x="2200274" y="609600"/>
          <a:ext cx="1543051" cy="2962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Statement-1</a:t>
          </a:r>
          <a:endParaRPr lang="en-MY" sz="1600">
            <a:solidFill>
              <a:schemeClr val="accent2">
                <a:lumMod val="7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Statement-2</a:t>
          </a:r>
          <a:endParaRPr lang="en-MY" sz="1600">
            <a:solidFill>
              <a:schemeClr val="accent2">
                <a:lumMod val="7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Statement-3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accent2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Sleep</a:t>
          </a:r>
          <a:endParaRPr lang="en-MY" sz="1600">
            <a:solidFill>
              <a:schemeClr val="accent2">
                <a:lumMod val="75000"/>
              </a:schemeClr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Statement-4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Statement-5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Statement-6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Statement-7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Statement-8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: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Statement-n</a:t>
          </a:r>
          <a:endParaRPr lang="en-MY" sz="1600">
            <a:effectLst/>
          </a:endParaRPr>
        </a:p>
        <a:p>
          <a:endParaRPr lang="en-MY" sz="1100"/>
        </a:p>
      </xdr:txBody>
    </xdr:sp>
    <xdr:clientData/>
  </xdr:twoCellAnchor>
  <xdr:twoCellAnchor>
    <xdr:from>
      <xdr:col>13</xdr:col>
      <xdr:colOff>200025</xdr:colOff>
      <xdr:row>11</xdr:row>
      <xdr:rowOff>76200</xdr:rowOff>
    </xdr:from>
    <xdr:to>
      <xdr:col>13</xdr:col>
      <xdr:colOff>590550</xdr:colOff>
      <xdr:row>13</xdr:row>
      <xdr:rowOff>85725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E7244EF9-0EFA-4703-8BFC-625AB7AF04F1}"/>
            </a:ext>
          </a:extLst>
        </xdr:cNvPr>
        <xdr:cNvSpPr/>
      </xdr:nvSpPr>
      <xdr:spPr>
        <a:xfrm>
          <a:off x="8124825" y="2171700"/>
          <a:ext cx="390525" cy="390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13</xdr:col>
      <xdr:colOff>285750</xdr:colOff>
      <xdr:row>14</xdr:row>
      <xdr:rowOff>57150</xdr:rowOff>
    </xdr:from>
    <xdr:to>
      <xdr:col>14</xdr:col>
      <xdr:colOff>66675</xdr:colOff>
      <xdr:row>16</xdr:row>
      <xdr:rowOff>66675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79D7324E-5CCC-4F8D-BEFA-655CCAA1B65F}"/>
            </a:ext>
          </a:extLst>
        </xdr:cNvPr>
        <xdr:cNvSpPr/>
      </xdr:nvSpPr>
      <xdr:spPr>
        <a:xfrm>
          <a:off x="8210550" y="2724150"/>
          <a:ext cx="390525" cy="390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13</xdr:col>
      <xdr:colOff>333375</xdr:colOff>
      <xdr:row>16</xdr:row>
      <xdr:rowOff>180975</xdr:rowOff>
    </xdr:from>
    <xdr:to>
      <xdr:col>14</xdr:col>
      <xdr:colOff>114300</xdr:colOff>
      <xdr:row>19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D8E3028-B765-42CE-9FD2-7B4A2EC46EC2}"/>
            </a:ext>
          </a:extLst>
        </xdr:cNvPr>
        <xdr:cNvSpPr/>
      </xdr:nvSpPr>
      <xdr:spPr>
        <a:xfrm>
          <a:off x="8258175" y="3228975"/>
          <a:ext cx="390525" cy="390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13</xdr:col>
      <xdr:colOff>114300</xdr:colOff>
      <xdr:row>19</xdr:row>
      <xdr:rowOff>123825</xdr:rowOff>
    </xdr:from>
    <xdr:to>
      <xdr:col>13</xdr:col>
      <xdr:colOff>504825</xdr:colOff>
      <xdr:row>21</xdr:row>
      <xdr:rowOff>133350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59BF565-BF37-46DE-ACB3-EC7092ACFB8E}"/>
            </a:ext>
          </a:extLst>
        </xdr:cNvPr>
        <xdr:cNvSpPr/>
      </xdr:nvSpPr>
      <xdr:spPr>
        <a:xfrm>
          <a:off x="8039100" y="3743325"/>
          <a:ext cx="390525" cy="390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13</xdr:col>
      <xdr:colOff>114300</xdr:colOff>
      <xdr:row>22</xdr:row>
      <xdr:rowOff>28575</xdr:rowOff>
    </xdr:from>
    <xdr:to>
      <xdr:col>13</xdr:col>
      <xdr:colOff>504825</xdr:colOff>
      <xdr:row>24</xdr:row>
      <xdr:rowOff>38100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7CE3C48-ADFC-4FAB-8F66-A5994F72BC6B}"/>
            </a:ext>
          </a:extLst>
        </xdr:cNvPr>
        <xdr:cNvSpPr/>
      </xdr:nvSpPr>
      <xdr:spPr>
        <a:xfrm>
          <a:off x="8039100" y="4219575"/>
          <a:ext cx="390525" cy="390525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MY" sz="1100"/>
        </a:p>
      </xdr:txBody>
    </xdr:sp>
    <xdr:clientData/>
  </xdr:twoCellAnchor>
  <xdr:twoCellAnchor>
    <xdr:from>
      <xdr:col>6</xdr:col>
      <xdr:colOff>609599</xdr:colOff>
      <xdr:row>3</xdr:row>
      <xdr:rowOff>47625</xdr:rowOff>
    </xdr:from>
    <xdr:to>
      <xdr:col>9</xdr:col>
      <xdr:colOff>323850</xdr:colOff>
      <xdr:row>18</xdr:row>
      <xdr:rowOff>152400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F237CCE-F3A7-497B-9E3A-2238B78419EB}"/>
            </a:ext>
          </a:extLst>
        </xdr:cNvPr>
        <xdr:cNvSpPr txBox="1"/>
      </xdr:nvSpPr>
      <xdr:spPr>
        <a:xfrm>
          <a:off x="4267199" y="619125"/>
          <a:ext cx="1543051" cy="2962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Statement-1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Statement-2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Statement-3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Statement-4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Statement-5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Statement-6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Statement-7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Statement-8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: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Statement-n</a:t>
          </a:r>
          <a:endParaRPr lang="en-MY" sz="1600">
            <a:effectLst/>
          </a:endParaRPr>
        </a:p>
        <a:p>
          <a:endParaRPr lang="en-MY" sz="1100"/>
        </a:p>
      </xdr:txBody>
    </xdr:sp>
    <xdr:clientData/>
  </xdr:twoCellAnchor>
  <xdr:twoCellAnchor>
    <xdr:from>
      <xdr:col>10</xdr:col>
      <xdr:colOff>990599</xdr:colOff>
      <xdr:row>3</xdr:row>
      <xdr:rowOff>19050</xdr:rowOff>
    </xdr:from>
    <xdr:to>
      <xdr:col>10</xdr:col>
      <xdr:colOff>2533650</xdr:colOff>
      <xdr:row>18</xdr:row>
      <xdr:rowOff>123825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D1625B9A-EFBE-455D-A9E6-BB18A260B2A3}"/>
            </a:ext>
          </a:extLst>
        </xdr:cNvPr>
        <xdr:cNvSpPr txBox="1"/>
      </xdr:nvSpPr>
      <xdr:spPr>
        <a:xfrm>
          <a:off x="6705599" y="590550"/>
          <a:ext cx="1" cy="296227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Statement-1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Statement-2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Statement-3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Statement-4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Statement-5</a:t>
          </a:r>
          <a:endParaRPr lang="en-MY" sz="1600">
            <a:solidFill>
              <a:srgbClr val="C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Statement-6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Statement-7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Statement-8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:</a:t>
          </a:r>
          <a:endParaRPr lang="en-MY" sz="16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MY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Statement-n</a:t>
          </a:r>
          <a:endParaRPr lang="en-MY" sz="1600">
            <a:effectLst/>
          </a:endParaRPr>
        </a:p>
        <a:p>
          <a:endParaRPr lang="en-MY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84364</xdr:colOff>
      <xdr:row>1</xdr:row>
      <xdr:rowOff>88447</xdr:rowOff>
    </xdr:from>
    <xdr:ext cx="7141029" cy="4760493"/>
    <xdr:pic>
      <xdr:nvPicPr>
        <xdr:cNvPr id="2" name="Picture 1" descr="MVC Overview. MVC is a design patten used to help… | by Joseph Spinelli |  Medium">
          <a:extLst>
            <a:ext uri="{FF2B5EF4-FFF2-40B4-BE49-F238E27FC236}">
              <a16:creationId xmlns:a16="http://schemas.microsoft.com/office/drawing/2014/main" id="{F3C9D449-CB00-4F72-9D60-8F97C949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3564" y="278947"/>
          <a:ext cx="7141029" cy="47604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1</xdr:row>
      <xdr:rowOff>9525</xdr:rowOff>
    </xdr:from>
    <xdr:to>
      <xdr:col>15</xdr:col>
      <xdr:colOff>448676</xdr:colOff>
      <xdr:row>24</xdr:row>
      <xdr:rowOff>114926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4712B6-A8A5-65B6-15D0-429D9CDD1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00025"/>
          <a:ext cx="7173326" cy="4486901"/>
        </a:xfrm>
        <a:prstGeom prst="rect">
          <a:avLst/>
        </a:prstGeom>
      </xdr:spPr>
    </xdr:pic>
    <xdr:clientData/>
  </xdr:twoCellAnchor>
  <xdr:twoCellAnchor>
    <xdr:from>
      <xdr:col>8</xdr:col>
      <xdr:colOff>76200</xdr:colOff>
      <xdr:row>21</xdr:row>
      <xdr:rowOff>133350</xdr:rowOff>
    </xdr:from>
    <xdr:to>
      <xdr:col>8</xdr:col>
      <xdr:colOff>285750</xdr:colOff>
      <xdr:row>24</xdr:row>
      <xdr:rowOff>114300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DC9F87FE-6C89-3A15-4EFA-DFD96CBEE8AC}"/>
            </a:ext>
          </a:extLst>
        </xdr:cNvPr>
        <xdr:cNvSpPr/>
      </xdr:nvSpPr>
      <xdr:spPr>
        <a:xfrm rot="8050409">
          <a:off x="4781550" y="4305300"/>
          <a:ext cx="552450" cy="20955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276225</xdr:colOff>
      <xdr:row>23</xdr:row>
      <xdr:rowOff>171450</xdr:rowOff>
    </xdr:from>
    <xdr:to>
      <xdr:col>7</xdr:col>
      <xdr:colOff>600075</xdr:colOff>
      <xdr:row>25</xdr:row>
      <xdr:rowOff>114300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79DCDE0-6701-97AD-6FDA-30773F2F42EE}"/>
            </a:ext>
          </a:extLst>
        </xdr:cNvPr>
        <xdr:cNvSpPr/>
      </xdr:nvSpPr>
      <xdr:spPr>
        <a:xfrm>
          <a:off x="4543425" y="4552950"/>
          <a:ext cx="323850" cy="3238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5</xdr:col>
      <xdr:colOff>352426</xdr:colOff>
      <xdr:row>22</xdr:row>
      <xdr:rowOff>152400</xdr:rowOff>
    </xdr:from>
    <xdr:ext cx="475684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CB6C518-324F-147E-5FF3-A3049DD2AA20}"/>
            </a:ext>
          </a:extLst>
        </xdr:cNvPr>
        <xdr:cNvSpPr txBox="1"/>
      </xdr:nvSpPr>
      <xdr:spPr>
        <a:xfrm>
          <a:off x="3400426" y="4343400"/>
          <a:ext cx="475684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/>
            <a:t>hrm</a:t>
          </a:r>
        </a:p>
      </xdr:txBody>
    </xdr:sp>
    <xdr:clientData/>
  </xdr:oneCellAnchor>
  <xdr:twoCellAnchor>
    <xdr:from>
      <xdr:col>6</xdr:col>
      <xdr:colOff>266700</xdr:colOff>
      <xdr:row>23</xdr:row>
      <xdr:rowOff>85725</xdr:rowOff>
    </xdr:from>
    <xdr:to>
      <xdr:col>7</xdr:col>
      <xdr:colOff>323652</xdr:colOff>
      <xdr:row>24</xdr:row>
      <xdr:rowOff>28377</xdr:rowOff>
    </xdr:to>
    <xdr:cxnSp macro="">
      <xdr:nvCxnSpPr>
        <xdr:cNvPr id="8" name="Connector: Curved 7">
          <a:extLst>
            <a:ext uri="{FF2B5EF4-FFF2-40B4-BE49-F238E27FC236}">
              <a16:creationId xmlns:a16="http://schemas.microsoft.com/office/drawing/2014/main" id="{09273AF9-B164-22CA-02E5-75FAD889C5A0}"/>
            </a:ext>
          </a:extLst>
        </xdr:cNvPr>
        <xdr:cNvCxnSpPr>
          <a:endCxn id="5" idx="1"/>
        </xdr:cNvCxnSpPr>
      </xdr:nvCxnSpPr>
      <xdr:spPr>
        <a:xfrm>
          <a:off x="3924300" y="4467225"/>
          <a:ext cx="666552" cy="133152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161925</xdr:colOff>
      <xdr:row>17</xdr:row>
      <xdr:rowOff>142875</xdr:rowOff>
    </xdr:from>
    <xdr:to>
      <xdr:col>11</xdr:col>
      <xdr:colOff>371475</xdr:colOff>
      <xdr:row>20</xdr:row>
      <xdr:rowOff>123825</xdr:rowOff>
    </xdr:to>
    <xdr:sp macro="" textlink="">
      <xdr:nvSpPr>
        <xdr:cNvPr id="9" name="Arrow: Notched Right 8">
          <a:extLst>
            <a:ext uri="{FF2B5EF4-FFF2-40B4-BE49-F238E27FC236}">
              <a16:creationId xmlns:a16="http://schemas.microsoft.com/office/drawing/2014/main" id="{DD87C826-9EA7-F865-50B1-CE87FF0D11BA}"/>
            </a:ext>
          </a:extLst>
        </xdr:cNvPr>
        <xdr:cNvSpPr/>
      </xdr:nvSpPr>
      <xdr:spPr>
        <a:xfrm rot="5400000">
          <a:off x="6696075" y="3552825"/>
          <a:ext cx="552450" cy="20955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85725</xdr:colOff>
      <xdr:row>20</xdr:row>
      <xdr:rowOff>152400</xdr:rowOff>
    </xdr:from>
    <xdr:to>
      <xdr:col>11</xdr:col>
      <xdr:colOff>409575</xdr:colOff>
      <xdr:row>22</xdr:row>
      <xdr:rowOff>95250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CC3F607-D62E-740C-DDFA-C30AE6E3FAC3}"/>
            </a:ext>
          </a:extLst>
        </xdr:cNvPr>
        <xdr:cNvSpPr/>
      </xdr:nvSpPr>
      <xdr:spPr>
        <a:xfrm>
          <a:off x="6791325" y="3962400"/>
          <a:ext cx="323850" cy="3238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9</xdr:col>
      <xdr:colOff>523875</xdr:colOff>
      <xdr:row>23</xdr:row>
      <xdr:rowOff>28575</xdr:rowOff>
    </xdr:from>
    <xdr:ext cx="313760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D4BED01-3D7E-8E9E-361A-4D1DC646BD1C}"/>
            </a:ext>
          </a:extLst>
        </xdr:cNvPr>
        <xdr:cNvSpPr txBox="1"/>
      </xdr:nvSpPr>
      <xdr:spPr>
        <a:xfrm>
          <a:off x="6010275" y="4410075"/>
          <a:ext cx="31376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/>
            <a:t>m</a:t>
          </a:r>
        </a:p>
      </xdr:txBody>
    </xdr:sp>
    <xdr:clientData/>
  </xdr:oneCellAnchor>
  <xdr:twoCellAnchor>
    <xdr:from>
      <xdr:col>10</xdr:col>
      <xdr:colOff>224860</xdr:colOff>
      <xdr:row>22</xdr:row>
      <xdr:rowOff>95250</xdr:rowOff>
    </xdr:from>
    <xdr:to>
      <xdr:col>16</xdr:col>
      <xdr:colOff>142875</xdr:colOff>
      <xdr:row>23</xdr:row>
      <xdr:rowOff>165503</xdr:rowOff>
    </xdr:to>
    <xdr:cxnSp macro="">
      <xdr:nvCxnSpPr>
        <xdr:cNvPr id="12" name="Connector: Curved 11">
          <a:extLst>
            <a:ext uri="{FF2B5EF4-FFF2-40B4-BE49-F238E27FC236}">
              <a16:creationId xmlns:a16="http://schemas.microsoft.com/office/drawing/2014/main" id="{C6D89435-801A-F4B1-CA7C-FCD34D3FD45F}"/>
            </a:ext>
          </a:extLst>
        </xdr:cNvPr>
        <xdr:cNvCxnSpPr>
          <a:stCxn id="11" idx="3"/>
          <a:endCxn id="17" idx="4"/>
        </xdr:cNvCxnSpPr>
      </xdr:nvCxnSpPr>
      <xdr:spPr>
        <a:xfrm flipV="1">
          <a:off x="6320860" y="4076700"/>
          <a:ext cx="3575615" cy="251228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28575</xdr:colOff>
      <xdr:row>21</xdr:row>
      <xdr:rowOff>0</xdr:rowOff>
    </xdr:from>
    <xdr:to>
      <xdr:col>15</xdr:col>
      <xdr:colOff>581025</xdr:colOff>
      <xdr:row>22</xdr:row>
      <xdr:rowOff>19050</xdr:rowOff>
    </xdr:to>
    <xdr:sp macro="" textlink="">
      <xdr:nvSpPr>
        <xdr:cNvPr id="16" name="Arrow: Notched Right 15">
          <a:extLst>
            <a:ext uri="{FF2B5EF4-FFF2-40B4-BE49-F238E27FC236}">
              <a16:creationId xmlns:a16="http://schemas.microsoft.com/office/drawing/2014/main" id="{5B06CE73-2C1E-B7B7-E464-48976636D0EA}"/>
            </a:ext>
          </a:extLst>
        </xdr:cNvPr>
        <xdr:cNvSpPr/>
      </xdr:nvSpPr>
      <xdr:spPr>
        <a:xfrm>
          <a:off x="9172575" y="4000500"/>
          <a:ext cx="552450" cy="20955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590550</xdr:colOff>
      <xdr:row>20</xdr:row>
      <xdr:rowOff>152400</xdr:rowOff>
    </xdr:from>
    <xdr:to>
      <xdr:col>16</xdr:col>
      <xdr:colOff>304800</xdr:colOff>
      <xdr:row>22</xdr:row>
      <xdr:rowOff>95250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462017B-8B19-E779-7F17-69298F395603}"/>
            </a:ext>
          </a:extLst>
        </xdr:cNvPr>
        <xdr:cNvSpPr/>
      </xdr:nvSpPr>
      <xdr:spPr>
        <a:xfrm>
          <a:off x="9734550" y="3962400"/>
          <a:ext cx="323850" cy="32385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17</xdr:col>
      <xdr:colOff>133350</xdr:colOff>
      <xdr:row>22</xdr:row>
      <xdr:rowOff>114300</xdr:rowOff>
    </xdr:from>
    <xdr:ext cx="438150" cy="280205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499016A0-AF5B-5807-D534-5EB15B2AA002}"/>
            </a:ext>
          </a:extLst>
        </xdr:cNvPr>
        <xdr:cNvSpPr txBox="1"/>
      </xdr:nvSpPr>
      <xdr:spPr>
        <a:xfrm>
          <a:off x="10496550" y="4305300"/>
          <a:ext cx="438150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/>
            <a:t>sm</a:t>
          </a:r>
        </a:p>
      </xdr:txBody>
    </xdr:sp>
    <xdr:clientData/>
  </xdr:oneCellAnchor>
  <xdr:twoCellAnchor>
    <xdr:from>
      <xdr:col>16</xdr:col>
      <xdr:colOff>142876</xdr:colOff>
      <xdr:row>22</xdr:row>
      <xdr:rowOff>95251</xdr:rowOff>
    </xdr:from>
    <xdr:to>
      <xdr:col>17</xdr:col>
      <xdr:colOff>133351</xdr:colOff>
      <xdr:row>23</xdr:row>
      <xdr:rowOff>63904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98904F94-3DC9-DDCA-93E3-7182AA17C93D}"/>
            </a:ext>
          </a:extLst>
        </xdr:cNvPr>
        <xdr:cNvCxnSpPr>
          <a:stCxn id="18" idx="1"/>
          <a:endCxn id="17" idx="4"/>
        </xdr:cNvCxnSpPr>
      </xdr:nvCxnSpPr>
      <xdr:spPr>
        <a:xfrm rot="10800000">
          <a:off x="9896476" y="4286251"/>
          <a:ext cx="600075" cy="159153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105104</xdr:colOff>
      <xdr:row>3</xdr:row>
      <xdr:rowOff>131379</xdr:rowOff>
    </xdr:from>
    <xdr:to>
      <xdr:col>4</xdr:col>
      <xdr:colOff>164224</xdr:colOff>
      <xdr:row>6</xdr:row>
      <xdr:rowOff>6569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2B82BD6-4298-1536-9D8A-686805859365}"/>
            </a:ext>
          </a:extLst>
        </xdr:cNvPr>
        <xdr:cNvCxnSpPr/>
      </xdr:nvCxnSpPr>
      <xdr:spPr>
        <a:xfrm flipH="1" flipV="1">
          <a:off x="1937845" y="689741"/>
          <a:ext cx="670034" cy="44012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545224</xdr:colOff>
      <xdr:row>3</xdr:row>
      <xdr:rowOff>131379</xdr:rowOff>
    </xdr:from>
    <xdr:to>
      <xdr:col>5</xdr:col>
      <xdr:colOff>581463</xdr:colOff>
      <xdr:row>5</xdr:row>
      <xdr:rowOff>131379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2BEFFA8-1A35-7B99-4DD0-677ACBDD87C1}"/>
            </a:ext>
          </a:extLst>
        </xdr:cNvPr>
        <xdr:cNvCxnSpPr/>
      </xdr:nvCxnSpPr>
      <xdr:spPr>
        <a:xfrm flipV="1">
          <a:off x="2988879" y="689741"/>
          <a:ext cx="647153" cy="37443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593506</xdr:colOff>
      <xdr:row>9</xdr:row>
      <xdr:rowOff>0</xdr:rowOff>
    </xdr:from>
    <xdr:to>
      <xdr:col>4</xdr:col>
      <xdr:colOff>192142</xdr:colOff>
      <xdr:row>11</xdr:row>
      <xdr:rowOff>159188</xdr:rowOff>
    </xdr:to>
    <xdr:sp macro="" textlink="">
      <xdr:nvSpPr>
        <xdr:cNvPr id="7" name="Arrow: Notched Right 6">
          <a:extLst>
            <a:ext uri="{FF2B5EF4-FFF2-40B4-BE49-F238E27FC236}">
              <a16:creationId xmlns:a16="http://schemas.microsoft.com/office/drawing/2014/main" id="{72524E5E-0324-47C7-B331-7401A7E3A6CC}"/>
            </a:ext>
          </a:extLst>
        </xdr:cNvPr>
        <xdr:cNvSpPr/>
      </xdr:nvSpPr>
      <xdr:spPr>
        <a:xfrm rot="8050409">
          <a:off x="2267497" y="1840405"/>
          <a:ext cx="527050" cy="209550"/>
        </a:xfrm>
        <a:prstGeom prst="notch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183931</xdr:colOff>
      <xdr:row>11</xdr:row>
      <xdr:rowOff>29013</xdr:rowOff>
    </xdr:from>
    <xdr:to>
      <xdr:col>3</xdr:col>
      <xdr:colOff>507781</xdr:colOff>
      <xdr:row>12</xdr:row>
      <xdr:rowOff>153057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1E45689-A130-41EA-8C32-EBD6E11D9AB4}"/>
            </a:ext>
          </a:extLst>
        </xdr:cNvPr>
        <xdr:cNvSpPr/>
      </xdr:nvSpPr>
      <xdr:spPr>
        <a:xfrm>
          <a:off x="2016672" y="2078530"/>
          <a:ext cx="323850" cy="30797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1</xdr:col>
      <xdr:colOff>151086</xdr:colOff>
      <xdr:row>10</xdr:row>
      <xdr:rowOff>16094</xdr:rowOff>
    </xdr:from>
    <xdr:ext cx="581007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F5066EB2-A3E2-45EA-8A85-BEA3C2BD1AC7}"/>
            </a:ext>
          </a:extLst>
        </xdr:cNvPr>
        <xdr:cNvSpPr txBox="1"/>
      </xdr:nvSpPr>
      <xdr:spPr>
        <a:xfrm>
          <a:off x="762000" y="1881680"/>
          <a:ext cx="58100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/>
            <a:t>robin</a:t>
          </a:r>
        </a:p>
      </xdr:txBody>
    </xdr:sp>
    <xdr:clientData/>
  </xdr:oneCellAnchor>
  <xdr:twoCellAnchor>
    <xdr:from>
      <xdr:col>2</xdr:col>
      <xdr:colOff>175719</xdr:colOff>
      <xdr:row>10</xdr:row>
      <xdr:rowOff>124044</xdr:rowOff>
    </xdr:from>
    <xdr:to>
      <xdr:col>3</xdr:col>
      <xdr:colOff>231358</xdr:colOff>
      <xdr:row>11</xdr:row>
      <xdr:rowOff>73265</xdr:rowOff>
    </xdr:to>
    <xdr:cxnSp macro="">
      <xdr:nvCxnSpPr>
        <xdr:cNvPr id="10" name="Connector: Curved 9">
          <a:extLst>
            <a:ext uri="{FF2B5EF4-FFF2-40B4-BE49-F238E27FC236}">
              <a16:creationId xmlns:a16="http://schemas.microsoft.com/office/drawing/2014/main" id="{2EAD1B8A-4621-4E81-92B3-6FD2909C32FF}"/>
            </a:ext>
          </a:extLst>
        </xdr:cNvPr>
        <xdr:cNvCxnSpPr>
          <a:endCxn id="8" idx="1"/>
        </xdr:cNvCxnSpPr>
      </xdr:nvCxnSpPr>
      <xdr:spPr>
        <a:xfrm>
          <a:off x="1397547" y="1989630"/>
          <a:ext cx="666552" cy="133152"/>
        </a:xfrm>
        <a:prstGeom prst="curvedConnector2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342899</xdr:colOff>
      <xdr:row>1</xdr:row>
      <xdr:rowOff>47625</xdr:rowOff>
    </xdr:from>
    <xdr:ext cx="5349973" cy="3378066"/>
    <xdr:pic>
      <xdr:nvPicPr>
        <xdr:cNvPr id="2" name="Picture 1">
          <a:extLst>
            <a:ext uri="{FF2B5EF4-FFF2-40B4-BE49-F238E27FC236}">
              <a16:creationId xmlns:a16="http://schemas.microsoft.com/office/drawing/2014/main" id="{DCF95CD3-AFFE-4A4D-B53C-4480C5E76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2" t="2122"/>
        <a:stretch/>
      </xdr:blipFill>
      <xdr:spPr>
        <a:xfrm>
          <a:off x="4183379" y="230505"/>
          <a:ext cx="5349973" cy="3378066"/>
        </a:xfrm>
        <a:prstGeom prst="rect">
          <a:avLst/>
        </a:prstGeom>
      </xdr:spPr>
    </xdr:pic>
    <xdr:clientData/>
  </xdr:oneCellAnchor>
  <xdr:twoCellAnchor>
    <xdr:from>
      <xdr:col>6</xdr:col>
      <xdr:colOff>390525</xdr:colOff>
      <xdr:row>10</xdr:row>
      <xdr:rowOff>57150</xdr:rowOff>
    </xdr:from>
    <xdr:to>
      <xdr:col>7</xdr:col>
      <xdr:colOff>438150</xdr:colOff>
      <xdr:row>10</xdr:row>
      <xdr:rowOff>152400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4C98E9FC-105E-4766-849F-78EE44144172}"/>
            </a:ext>
          </a:extLst>
        </xdr:cNvPr>
        <xdr:cNvSpPr/>
      </xdr:nvSpPr>
      <xdr:spPr>
        <a:xfrm rot="11860914">
          <a:off x="4231005" y="1885950"/>
          <a:ext cx="68770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152401</xdr:colOff>
      <xdr:row>17</xdr:row>
      <xdr:rowOff>104776</xdr:rowOff>
    </xdr:from>
    <xdr:to>
      <xdr:col>8</xdr:col>
      <xdr:colOff>200026</xdr:colOff>
      <xdr:row>18</xdr:row>
      <xdr:rowOff>9526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46431833-5FA8-49F5-9CAD-FFC9DE030C81}"/>
            </a:ext>
          </a:extLst>
        </xdr:cNvPr>
        <xdr:cNvSpPr/>
      </xdr:nvSpPr>
      <xdr:spPr>
        <a:xfrm rot="9295143">
          <a:off x="4632961" y="3213736"/>
          <a:ext cx="687705" cy="8763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481015</xdr:colOff>
      <xdr:row>13</xdr:row>
      <xdr:rowOff>147636</xdr:rowOff>
    </xdr:from>
    <xdr:to>
      <xdr:col>10</xdr:col>
      <xdr:colOff>576265</xdr:colOff>
      <xdr:row>17</xdr:row>
      <xdr:rowOff>42861</xdr:rowOff>
    </xdr:to>
    <xdr:sp macro="" textlink="">
      <xdr:nvSpPr>
        <xdr:cNvPr id="5" name="Arrow: Notched Right 4">
          <a:extLst>
            <a:ext uri="{FF2B5EF4-FFF2-40B4-BE49-F238E27FC236}">
              <a16:creationId xmlns:a16="http://schemas.microsoft.com/office/drawing/2014/main" id="{74E7A7C4-D8AC-4F93-B4CE-631A8C8AE8A1}"/>
            </a:ext>
          </a:extLst>
        </xdr:cNvPr>
        <xdr:cNvSpPr/>
      </xdr:nvSpPr>
      <xdr:spPr>
        <a:xfrm rot="7107893">
          <a:off x="6616067" y="2790824"/>
          <a:ext cx="62674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133351</xdr:colOff>
      <xdr:row>19</xdr:row>
      <xdr:rowOff>171449</xdr:rowOff>
    </xdr:from>
    <xdr:to>
      <xdr:col>11</xdr:col>
      <xdr:colOff>180976</xdr:colOff>
      <xdr:row>20</xdr:row>
      <xdr:rowOff>76199</xdr:rowOff>
    </xdr:to>
    <xdr:sp macro="" textlink="">
      <xdr:nvSpPr>
        <xdr:cNvPr id="6" name="Arrow: Notched Right 5">
          <a:extLst>
            <a:ext uri="{FF2B5EF4-FFF2-40B4-BE49-F238E27FC236}">
              <a16:creationId xmlns:a16="http://schemas.microsoft.com/office/drawing/2014/main" id="{301C09CE-580D-4E2D-9828-7F77AB2F68DD}"/>
            </a:ext>
          </a:extLst>
        </xdr:cNvPr>
        <xdr:cNvSpPr/>
      </xdr:nvSpPr>
      <xdr:spPr>
        <a:xfrm rot="9295143">
          <a:off x="6534151" y="3646169"/>
          <a:ext cx="687705" cy="8763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395289</xdr:colOff>
      <xdr:row>14</xdr:row>
      <xdr:rowOff>61911</xdr:rowOff>
    </xdr:from>
    <xdr:to>
      <xdr:col>14</xdr:col>
      <xdr:colOff>490539</xdr:colOff>
      <xdr:row>17</xdr:row>
      <xdr:rowOff>147636</xdr:rowOff>
    </xdr:to>
    <xdr:sp macro="" textlink="">
      <xdr:nvSpPr>
        <xdr:cNvPr id="7" name="Arrow: Notched Right 6">
          <a:extLst>
            <a:ext uri="{FF2B5EF4-FFF2-40B4-BE49-F238E27FC236}">
              <a16:creationId xmlns:a16="http://schemas.microsoft.com/office/drawing/2014/main" id="{D1298E16-6703-461F-B8A9-FEEA587BE4BE}"/>
            </a:ext>
          </a:extLst>
        </xdr:cNvPr>
        <xdr:cNvSpPr/>
      </xdr:nvSpPr>
      <xdr:spPr>
        <a:xfrm rot="3462499">
          <a:off x="9086851" y="2891789"/>
          <a:ext cx="63436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</xdr:colOff>
      <xdr:row>9</xdr:row>
      <xdr:rowOff>28575</xdr:rowOff>
    </xdr:from>
    <xdr:to>
      <xdr:col>4</xdr:col>
      <xdr:colOff>581025</xdr:colOff>
      <xdr:row>15</xdr:row>
      <xdr:rowOff>171450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F6A7723F-2A5B-40BC-A762-8CD15A708DF3}"/>
            </a:ext>
          </a:extLst>
        </xdr:cNvPr>
        <xdr:cNvGrpSpPr/>
      </xdr:nvGrpSpPr>
      <xdr:grpSpPr>
        <a:xfrm>
          <a:off x="2533650" y="1743075"/>
          <a:ext cx="485775" cy="1285875"/>
          <a:chOff x="2495550" y="1314450"/>
          <a:chExt cx="485775" cy="1285875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186C9284-8D98-DF04-9BDB-6DE2FB46C930}"/>
              </a:ext>
            </a:extLst>
          </xdr:cNvPr>
          <xdr:cNvSpPr/>
        </xdr:nvSpPr>
        <xdr:spPr>
          <a:xfrm>
            <a:off x="2495550" y="1314450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F34CE972-886A-E005-0FA3-4D30EAC4DF93}"/>
              </a:ext>
            </a:extLst>
          </xdr:cNvPr>
          <xdr:cNvSpPr/>
        </xdr:nvSpPr>
        <xdr:spPr>
          <a:xfrm>
            <a:off x="2495550" y="1576388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EA423B13-7244-8FD9-E406-983901D189BB}"/>
              </a:ext>
            </a:extLst>
          </xdr:cNvPr>
          <xdr:cNvSpPr/>
        </xdr:nvSpPr>
        <xdr:spPr>
          <a:xfrm>
            <a:off x="2495550" y="1838326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EC785D80-CD9D-F01E-D04E-926976E0830A}"/>
              </a:ext>
            </a:extLst>
          </xdr:cNvPr>
          <xdr:cNvSpPr/>
        </xdr:nvSpPr>
        <xdr:spPr>
          <a:xfrm>
            <a:off x="2495550" y="2100263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F14A3CED-84DB-213B-B741-BA27B40DBDF7}"/>
              </a:ext>
            </a:extLst>
          </xdr:cNvPr>
          <xdr:cNvSpPr/>
        </xdr:nvSpPr>
        <xdr:spPr>
          <a:xfrm>
            <a:off x="2495550" y="2362200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</xdr:col>
      <xdr:colOff>581025</xdr:colOff>
      <xdr:row>9</xdr:row>
      <xdr:rowOff>147638</xdr:rowOff>
    </xdr:from>
    <xdr:to>
      <xdr:col>6</xdr:col>
      <xdr:colOff>114300</xdr:colOff>
      <xdr:row>10</xdr:row>
      <xdr:rowOff>28575</xdr:rowOff>
    </xdr:to>
    <xdr:cxnSp macro="">
      <xdr:nvCxnSpPr>
        <xdr:cNvPr id="14" name="Connector: Curved 13">
          <a:extLst>
            <a:ext uri="{FF2B5EF4-FFF2-40B4-BE49-F238E27FC236}">
              <a16:creationId xmlns:a16="http://schemas.microsoft.com/office/drawing/2014/main" id="{669F98B8-EE0F-4726-80C2-D7DC847561AB}"/>
            </a:ext>
          </a:extLst>
        </xdr:cNvPr>
        <xdr:cNvCxnSpPr>
          <a:cxnSpLocks/>
          <a:stCxn id="9" idx="3"/>
        </xdr:cNvCxnSpPr>
      </xdr:nvCxnSpPr>
      <xdr:spPr>
        <a:xfrm>
          <a:off x="3141345" y="1793558"/>
          <a:ext cx="813435" cy="63817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11</xdr:row>
      <xdr:rowOff>28576</xdr:rowOff>
    </xdr:from>
    <xdr:to>
      <xdr:col>14</xdr:col>
      <xdr:colOff>542926</xdr:colOff>
      <xdr:row>18</xdr:row>
      <xdr:rowOff>19049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E6A57C22-BBDF-40F1-B5E0-E4A939A8A833}"/>
            </a:ext>
          </a:extLst>
        </xdr:cNvPr>
        <xdr:cNvCxnSpPr>
          <a:cxnSpLocks/>
          <a:stCxn id="10" idx="3"/>
        </xdr:cNvCxnSpPr>
      </xdr:nvCxnSpPr>
      <xdr:spPr>
        <a:xfrm>
          <a:off x="3141345" y="2040256"/>
          <a:ext cx="6362701" cy="1270633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100014</xdr:rowOff>
    </xdr:from>
    <xdr:to>
      <xdr:col>10</xdr:col>
      <xdr:colOff>190501</xdr:colOff>
      <xdr:row>17</xdr:row>
      <xdr:rowOff>133349</xdr:rowOff>
    </xdr:to>
    <xdr:cxnSp macro="">
      <xdr:nvCxnSpPr>
        <xdr:cNvPr id="16" name="Connector: Curved 15">
          <a:extLst>
            <a:ext uri="{FF2B5EF4-FFF2-40B4-BE49-F238E27FC236}">
              <a16:creationId xmlns:a16="http://schemas.microsoft.com/office/drawing/2014/main" id="{11206D7C-A28A-4B0B-95EB-4340CF0225A8}"/>
            </a:ext>
          </a:extLst>
        </xdr:cNvPr>
        <xdr:cNvCxnSpPr>
          <a:stCxn id="11" idx="3"/>
          <a:endCxn id="22" idx="2"/>
        </xdr:cNvCxnSpPr>
      </xdr:nvCxnSpPr>
      <xdr:spPr>
        <a:xfrm>
          <a:off x="3141345" y="2294574"/>
          <a:ext cx="3449956" cy="947735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13</xdr:row>
      <xdr:rowOff>171451</xdr:rowOff>
    </xdr:from>
    <xdr:to>
      <xdr:col>6</xdr:col>
      <xdr:colOff>561976</xdr:colOff>
      <xdr:row>18</xdr:row>
      <xdr:rowOff>161926</xdr:rowOff>
    </xdr:to>
    <xdr:cxnSp macro="">
      <xdr:nvCxnSpPr>
        <xdr:cNvPr id="17" name="Connector: Curved 16">
          <a:extLst>
            <a:ext uri="{FF2B5EF4-FFF2-40B4-BE49-F238E27FC236}">
              <a16:creationId xmlns:a16="http://schemas.microsoft.com/office/drawing/2014/main" id="{6C02D136-EB72-4E40-8000-588AD9D62B18}"/>
            </a:ext>
          </a:extLst>
        </xdr:cNvPr>
        <xdr:cNvCxnSpPr>
          <a:cxnSpLocks/>
          <a:stCxn id="12" idx="3"/>
        </xdr:cNvCxnSpPr>
      </xdr:nvCxnSpPr>
      <xdr:spPr>
        <a:xfrm>
          <a:off x="3141345" y="2548891"/>
          <a:ext cx="1261111" cy="904875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15</xdr:row>
      <xdr:rowOff>52388</xdr:rowOff>
    </xdr:from>
    <xdr:to>
      <xdr:col>9</xdr:col>
      <xdr:colOff>552451</xdr:colOff>
      <xdr:row>21</xdr:row>
      <xdr:rowOff>38099</xdr:rowOff>
    </xdr:to>
    <xdr:cxnSp macro="">
      <xdr:nvCxnSpPr>
        <xdr:cNvPr id="18" name="Connector: Curved 17">
          <a:extLst>
            <a:ext uri="{FF2B5EF4-FFF2-40B4-BE49-F238E27FC236}">
              <a16:creationId xmlns:a16="http://schemas.microsoft.com/office/drawing/2014/main" id="{5B330985-6D00-42F0-AA62-474875A1A578}"/>
            </a:ext>
          </a:extLst>
        </xdr:cNvPr>
        <xdr:cNvCxnSpPr>
          <a:cxnSpLocks/>
          <a:stCxn id="13" idx="3"/>
          <a:endCxn id="34" idx="2"/>
        </xdr:cNvCxnSpPr>
      </xdr:nvCxnSpPr>
      <xdr:spPr>
        <a:xfrm>
          <a:off x="3141345" y="2795588"/>
          <a:ext cx="3171826" cy="1082991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203079</xdr:colOff>
      <xdr:row>6</xdr:row>
      <xdr:rowOff>74059</xdr:rowOff>
    </xdr:from>
    <xdr:to>
      <xdr:col>4</xdr:col>
      <xdr:colOff>336551</xdr:colOff>
      <xdr:row>9</xdr:row>
      <xdr:rowOff>25399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0D2B0F7F-041B-455B-BA5F-2DA4FE4DD587}"/>
            </a:ext>
          </a:extLst>
        </xdr:cNvPr>
        <xdr:cNvCxnSpPr>
          <a:stCxn id="20" idx="2"/>
          <a:endCxn id="9" idx="0"/>
        </xdr:cNvCxnSpPr>
      </xdr:nvCxnSpPr>
      <xdr:spPr>
        <a:xfrm rot="16200000" flipH="1">
          <a:off x="2580145" y="1354593"/>
          <a:ext cx="499980" cy="133472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447675</xdr:colOff>
      <xdr:row>4</xdr:row>
      <xdr:rowOff>171450</xdr:rowOff>
    </xdr:from>
    <xdr:ext cx="736355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865881FD-9253-458A-A702-4D4864CD9098}"/>
            </a:ext>
          </a:extLst>
        </xdr:cNvPr>
        <xdr:cNvSpPr txBox="1"/>
      </xdr:nvSpPr>
      <xdr:spPr>
        <a:xfrm>
          <a:off x="2367915" y="902970"/>
          <a:ext cx="7363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Staff2025</a:t>
          </a:r>
        </a:p>
      </xdr:txBody>
    </xdr:sp>
    <xdr:clientData/>
  </xdr:oneCellAnchor>
  <xdr:twoCellAnchor>
    <xdr:from>
      <xdr:col>9</xdr:col>
      <xdr:colOff>352425</xdr:colOff>
      <xdr:row>17</xdr:row>
      <xdr:rowOff>19049</xdr:rowOff>
    </xdr:from>
    <xdr:to>
      <xdr:col>10</xdr:col>
      <xdr:colOff>419101</xdr:colOff>
      <xdr:row>20</xdr:row>
      <xdr:rowOff>1670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C711D667-9015-4D3E-8944-156A0AA31D7F}"/>
            </a:ext>
          </a:extLst>
        </xdr:cNvPr>
        <xdr:cNvGrpSpPr/>
      </xdr:nvGrpSpPr>
      <xdr:grpSpPr>
        <a:xfrm>
          <a:off x="5838825" y="3257549"/>
          <a:ext cx="676276" cy="554121"/>
          <a:chOff x="5838825" y="3257549"/>
          <a:chExt cx="676276" cy="550311"/>
        </a:xfrm>
      </xdr:grpSpPr>
      <xdr:sp macro="" textlink="">
        <xdr:nvSpPr>
          <xdr:cNvPr id="22" name="Oval 21">
            <a:extLst>
              <a:ext uri="{FF2B5EF4-FFF2-40B4-BE49-F238E27FC236}">
                <a16:creationId xmlns:a16="http://schemas.microsoft.com/office/drawing/2014/main" id="{5376E5EB-36F6-E57C-02B4-639488ECC1D5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4661CCEB-2B0A-D987-9243-C4688E0181A0}"/>
              </a:ext>
            </a:extLst>
          </xdr:cNvPr>
          <xdr:cNvSpPr txBox="1"/>
        </xdr:nvSpPr>
        <xdr:spPr>
          <a:xfrm>
            <a:off x="5838825" y="3543300"/>
            <a:ext cx="59477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Ahmad</a:t>
            </a:r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D66980A6-6B2C-1405-4425-FC5A702CCF44}"/>
              </a:ext>
            </a:extLst>
          </xdr:cNvPr>
          <xdr:cNvCxnSpPr>
            <a:stCxn id="22" idx="3"/>
            <a:endCxn id="23" idx="0"/>
          </xdr:cNvCxnSpPr>
        </xdr:nvCxnSpPr>
        <xdr:spPr>
          <a:xfrm flipH="1">
            <a:off x="6136214" y="3452671"/>
            <a:ext cx="183765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123825</xdr:colOff>
      <xdr:row>17</xdr:row>
      <xdr:rowOff>123824</xdr:rowOff>
    </xdr:from>
    <xdr:to>
      <xdr:col>15</xdr:col>
      <xdr:colOff>190501</xdr:colOff>
      <xdr:row>20</xdr:row>
      <xdr:rowOff>102635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CCE01BB1-EAD0-472C-B64B-C8BD500EF98F}"/>
            </a:ext>
          </a:extLst>
        </xdr:cNvPr>
        <xdr:cNvGrpSpPr/>
      </xdr:nvGrpSpPr>
      <xdr:grpSpPr>
        <a:xfrm>
          <a:off x="8658225" y="3362324"/>
          <a:ext cx="676276" cy="550311"/>
          <a:chOff x="5838825" y="3257549"/>
          <a:chExt cx="676276" cy="550311"/>
        </a:xfrm>
      </xdr:grpSpPr>
      <xdr:sp macro="" textlink="">
        <xdr:nvSpPr>
          <xdr:cNvPr id="26" name="Oval 25">
            <a:extLst>
              <a:ext uri="{FF2B5EF4-FFF2-40B4-BE49-F238E27FC236}">
                <a16:creationId xmlns:a16="http://schemas.microsoft.com/office/drawing/2014/main" id="{372EE71D-3D55-5E33-EA81-1D2A9D2CEC7D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AD4B504F-25FF-A18D-A592-B36D3040056C}"/>
              </a:ext>
            </a:extLst>
          </xdr:cNvPr>
          <xdr:cNvSpPr txBox="1"/>
        </xdr:nvSpPr>
        <xdr:spPr>
          <a:xfrm>
            <a:off x="5838825" y="3543300"/>
            <a:ext cx="62715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Aminah</a:t>
            </a:r>
          </a:p>
        </xdr:txBody>
      </xdr: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6D496027-EE00-E7D9-988A-78A42AB8FF91}"/>
              </a:ext>
            </a:extLst>
          </xdr:cNvPr>
          <xdr:cNvCxnSpPr>
            <a:stCxn id="26" idx="3"/>
            <a:endCxn id="27" idx="0"/>
          </xdr:cNvCxnSpPr>
        </xdr:nvCxnSpPr>
        <xdr:spPr>
          <a:xfrm flipH="1">
            <a:off x="6152405" y="3452671"/>
            <a:ext cx="167574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142875</xdr:colOff>
      <xdr:row>18</xdr:row>
      <xdr:rowOff>76199</xdr:rowOff>
    </xdr:from>
    <xdr:to>
      <xdr:col>7</xdr:col>
      <xdr:colOff>209551</xdr:colOff>
      <xdr:row>21</xdr:row>
      <xdr:rowOff>55010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0ECC1B1B-1002-442A-BFB6-C52CA39ED655}"/>
            </a:ext>
          </a:extLst>
        </xdr:cNvPr>
        <xdr:cNvGrpSpPr/>
      </xdr:nvGrpSpPr>
      <xdr:grpSpPr>
        <a:xfrm>
          <a:off x="3800475" y="3505199"/>
          <a:ext cx="676276" cy="550311"/>
          <a:chOff x="5838825" y="3257549"/>
          <a:chExt cx="676276" cy="550311"/>
        </a:xfrm>
      </xdr:grpSpPr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0132966F-A629-EFC8-ECB6-A9C69116F573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1F39D9C5-8703-F962-87C5-F4DC8CB7A522}"/>
              </a:ext>
            </a:extLst>
          </xdr:cNvPr>
          <xdr:cNvSpPr txBox="1"/>
        </xdr:nvSpPr>
        <xdr:spPr>
          <a:xfrm>
            <a:off x="5838825" y="3543300"/>
            <a:ext cx="41453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Abu</a:t>
            </a:r>
          </a:p>
        </xdr:txBody>
      </xdr: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467A18DD-2567-04C6-013A-EE6E52CF84CD}"/>
              </a:ext>
            </a:extLst>
          </xdr:cNvPr>
          <xdr:cNvCxnSpPr>
            <a:stCxn id="30" idx="3"/>
            <a:endCxn id="31" idx="0"/>
          </xdr:cNvCxnSpPr>
        </xdr:nvCxnSpPr>
        <xdr:spPr>
          <a:xfrm flipH="1">
            <a:off x="6046094" y="3452671"/>
            <a:ext cx="273885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20</xdr:row>
      <xdr:rowOff>114299</xdr:rowOff>
    </xdr:from>
    <xdr:to>
      <xdr:col>10</xdr:col>
      <xdr:colOff>171451</xdr:colOff>
      <xdr:row>23</xdr:row>
      <xdr:rowOff>93110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EAF9A239-4F67-4F95-89B4-E077A76725DC}"/>
            </a:ext>
          </a:extLst>
        </xdr:cNvPr>
        <xdr:cNvGrpSpPr/>
      </xdr:nvGrpSpPr>
      <xdr:grpSpPr>
        <a:xfrm>
          <a:off x="5591175" y="3924299"/>
          <a:ext cx="676276" cy="550311"/>
          <a:chOff x="5838825" y="3257549"/>
          <a:chExt cx="676276" cy="550311"/>
        </a:xfrm>
      </xdr:grpSpPr>
      <xdr:sp macro="" textlink="">
        <xdr:nvSpPr>
          <xdr:cNvPr id="34" name="Oval 33">
            <a:extLst>
              <a:ext uri="{FF2B5EF4-FFF2-40B4-BE49-F238E27FC236}">
                <a16:creationId xmlns:a16="http://schemas.microsoft.com/office/drawing/2014/main" id="{057B0FBE-81F1-622D-05E7-75607529A030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F0D546A9-30E1-4244-DA5E-016ADCFD07DD}"/>
              </a:ext>
            </a:extLst>
          </xdr:cNvPr>
          <xdr:cNvSpPr txBox="1"/>
        </xdr:nvSpPr>
        <xdr:spPr>
          <a:xfrm>
            <a:off x="5838825" y="3543300"/>
            <a:ext cx="3310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Ali</a:t>
            </a:r>
          </a:p>
        </xdr:txBody>
      </xdr: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E3609C55-5CFA-C6EF-D1D0-B9E4ADFC99B3}"/>
              </a:ext>
            </a:extLst>
          </xdr:cNvPr>
          <xdr:cNvCxnSpPr>
            <a:stCxn id="34" idx="3"/>
            <a:endCxn id="35" idx="0"/>
          </xdr:cNvCxnSpPr>
        </xdr:nvCxnSpPr>
        <xdr:spPr>
          <a:xfrm flipH="1">
            <a:off x="6004352" y="3452671"/>
            <a:ext cx="315627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314325</xdr:colOff>
      <xdr:row>9</xdr:row>
      <xdr:rowOff>47624</xdr:rowOff>
    </xdr:from>
    <xdr:to>
      <xdr:col>6</xdr:col>
      <xdr:colOff>381001</xdr:colOff>
      <xdr:row>12</xdr:row>
      <xdr:rowOff>46616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B8A50765-235B-4CE3-A646-46CA9C4D4BF3}"/>
            </a:ext>
          </a:extLst>
        </xdr:cNvPr>
        <xdr:cNvGrpSpPr/>
      </xdr:nvGrpSpPr>
      <xdr:grpSpPr>
        <a:xfrm>
          <a:off x="3362325" y="1762124"/>
          <a:ext cx="676276" cy="570492"/>
          <a:chOff x="5838825" y="3257549"/>
          <a:chExt cx="676276" cy="558317"/>
        </a:xfrm>
      </xdr:grpSpPr>
      <xdr:sp macro="" textlink="">
        <xdr:nvSpPr>
          <xdr:cNvPr id="38" name="Oval 37">
            <a:extLst>
              <a:ext uri="{FF2B5EF4-FFF2-40B4-BE49-F238E27FC236}">
                <a16:creationId xmlns:a16="http://schemas.microsoft.com/office/drawing/2014/main" id="{E97D3312-1917-62BE-8B1D-DF37DE21B8C1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99EF9E4D-8B03-B05D-135F-6FEBC724E11D}"/>
              </a:ext>
            </a:extLst>
          </xdr:cNvPr>
          <xdr:cNvSpPr txBox="1"/>
        </xdr:nvSpPr>
        <xdr:spPr>
          <a:xfrm>
            <a:off x="5838825" y="3543300"/>
            <a:ext cx="560153" cy="272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Afendi</a:t>
            </a:r>
          </a:p>
        </xdr:txBody>
      </xdr: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34FBAC48-50EB-ECF9-1383-9DA61EC36759}"/>
              </a:ext>
            </a:extLst>
          </xdr:cNvPr>
          <xdr:cNvCxnSpPr>
            <a:stCxn id="38" idx="3"/>
            <a:endCxn id="39" idx="0"/>
          </xdr:cNvCxnSpPr>
        </xdr:nvCxnSpPr>
        <xdr:spPr>
          <a:xfrm flipH="1">
            <a:off x="6118902" y="3452672"/>
            <a:ext cx="201077" cy="906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282452</xdr:colOff>
      <xdr:row>6</xdr:row>
      <xdr:rowOff>26432</xdr:rowOff>
    </xdr:from>
    <xdr:to>
      <xdr:col>6</xdr:col>
      <xdr:colOff>185880</xdr:colOff>
      <xdr:row>9</xdr:row>
      <xdr:rowOff>81101</xdr:rowOff>
    </xdr:to>
    <xdr:cxnSp macro="">
      <xdr:nvCxnSpPr>
        <xdr:cNvPr id="41" name="Connector: Curved 40">
          <a:extLst>
            <a:ext uri="{FF2B5EF4-FFF2-40B4-BE49-F238E27FC236}">
              <a16:creationId xmlns:a16="http://schemas.microsoft.com/office/drawing/2014/main" id="{0A941312-B6A5-4D18-873B-40B858DE6473}"/>
            </a:ext>
          </a:extLst>
        </xdr:cNvPr>
        <xdr:cNvCxnSpPr>
          <a:endCxn id="38" idx="1"/>
        </xdr:cNvCxnSpPr>
      </xdr:nvCxnSpPr>
      <xdr:spPr>
        <a:xfrm rot="16200000" flipH="1">
          <a:off x="3452951" y="1153613"/>
          <a:ext cx="603309" cy="543508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85725</xdr:colOff>
      <xdr:row>4</xdr:row>
      <xdr:rowOff>133350</xdr:rowOff>
    </xdr:from>
    <xdr:ext cx="450380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BDB52272-BF99-4086-817D-13DEAE755367}"/>
            </a:ext>
          </a:extLst>
        </xdr:cNvPr>
        <xdr:cNvSpPr txBox="1"/>
      </xdr:nvSpPr>
      <xdr:spPr>
        <a:xfrm>
          <a:off x="3286125" y="864870"/>
          <a:ext cx="450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staff</a:t>
          </a:r>
        </a:p>
      </xdr:txBody>
    </xdr:sp>
    <xdr:clientData/>
  </xdr:oneCellAnchor>
  <xdr:twoCellAnchor>
    <xdr:from>
      <xdr:col>2</xdr:col>
      <xdr:colOff>606302</xdr:colOff>
      <xdr:row>6</xdr:row>
      <xdr:rowOff>74059</xdr:rowOff>
    </xdr:from>
    <xdr:to>
      <xdr:col>4</xdr:col>
      <xdr:colOff>114300</xdr:colOff>
      <xdr:row>9</xdr:row>
      <xdr:rowOff>0</xdr:rowOff>
    </xdr:to>
    <xdr:cxnSp macro="">
      <xdr:nvCxnSpPr>
        <xdr:cNvPr id="43" name="Connector: Curved 42">
          <a:extLst>
            <a:ext uri="{FF2B5EF4-FFF2-40B4-BE49-F238E27FC236}">
              <a16:creationId xmlns:a16="http://schemas.microsoft.com/office/drawing/2014/main" id="{FFF59C5A-E917-4ED9-816D-79E703319033}"/>
            </a:ext>
          </a:extLst>
        </xdr:cNvPr>
        <xdr:cNvCxnSpPr/>
      </xdr:nvCxnSpPr>
      <xdr:spPr>
        <a:xfrm>
          <a:off x="1886462" y="1171339"/>
          <a:ext cx="788158" cy="474581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247650</xdr:colOff>
      <xdr:row>4</xdr:row>
      <xdr:rowOff>180975</xdr:rowOff>
    </xdr:from>
    <xdr:ext cx="582724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7B4DF90D-6F5A-4E73-8617-68C4CC02D5E6}"/>
            </a:ext>
          </a:extLst>
        </xdr:cNvPr>
        <xdr:cNvSpPr txBox="1"/>
      </xdr:nvSpPr>
      <xdr:spPr>
        <a:xfrm>
          <a:off x="1527810" y="912495"/>
          <a:ext cx="5827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allStaff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342899</xdr:colOff>
      <xdr:row>1</xdr:row>
      <xdr:rowOff>47625</xdr:rowOff>
    </xdr:from>
    <xdr:ext cx="5349973" cy="3378066"/>
    <xdr:pic>
      <xdr:nvPicPr>
        <xdr:cNvPr id="2" name="Picture 1">
          <a:extLst>
            <a:ext uri="{FF2B5EF4-FFF2-40B4-BE49-F238E27FC236}">
              <a16:creationId xmlns:a16="http://schemas.microsoft.com/office/drawing/2014/main" id="{409551FB-2EFA-456D-BA8C-90F42D38C1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22" t="2122"/>
        <a:stretch/>
      </xdr:blipFill>
      <xdr:spPr>
        <a:xfrm>
          <a:off x="4183379" y="230505"/>
          <a:ext cx="5349973" cy="3378066"/>
        </a:xfrm>
        <a:prstGeom prst="rect">
          <a:avLst/>
        </a:prstGeom>
      </xdr:spPr>
    </xdr:pic>
    <xdr:clientData/>
  </xdr:oneCellAnchor>
  <xdr:twoCellAnchor>
    <xdr:from>
      <xdr:col>6</xdr:col>
      <xdr:colOff>390525</xdr:colOff>
      <xdr:row>10</xdr:row>
      <xdr:rowOff>57150</xdr:rowOff>
    </xdr:from>
    <xdr:to>
      <xdr:col>7</xdr:col>
      <xdr:colOff>438150</xdr:colOff>
      <xdr:row>10</xdr:row>
      <xdr:rowOff>152400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D04A66A5-9BD9-4A7B-A16F-BF228AF3AB11}"/>
            </a:ext>
          </a:extLst>
        </xdr:cNvPr>
        <xdr:cNvSpPr/>
      </xdr:nvSpPr>
      <xdr:spPr>
        <a:xfrm rot="11860914">
          <a:off x="4231005" y="1885950"/>
          <a:ext cx="68770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152401</xdr:colOff>
      <xdr:row>17</xdr:row>
      <xdr:rowOff>104776</xdr:rowOff>
    </xdr:from>
    <xdr:to>
      <xdr:col>8</xdr:col>
      <xdr:colOff>200026</xdr:colOff>
      <xdr:row>18</xdr:row>
      <xdr:rowOff>9526</xdr:rowOff>
    </xdr:to>
    <xdr:sp macro="" textlink="">
      <xdr:nvSpPr>
        <xdr:cNvPr id="4" name="Arrow: Notched Right 3">
          <a:extLst>
            <a:ext uri="{FF2B5EF4-FFF2-40B4-BE49-F238E27FC236}">
              <a16:creationId xmlns:a16="http://schemas.microsoft.com/office/drawing/2014/main" id="{223403CC-7FA2-40E9-A638-B3B50753FFAD}"/>
            </a:ext>
          </a:extLst>
        </xdr:cNvPr>
        <xdr:cNvSpPr/>
      </xdr:nvSpPr>
      <xdr:spPr>
        <a:xfrm rot="9295143">
          <a:off x="4632961" y="3213736"/>
          <a:ext cx="687705" cy="8763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481015</xdr:colOff>
      <xdr:row>13</xdr:row>
      <xdr:rowOff>147636</xdr:rowOff>
    </xdr:from>
    <xdr:to>
      <xdr:col>10</xdr:col>
      <xdr:colOff>576265</xdr:colOff>
      <xdr:row>17</xdr:row>
      <xdr:rowOff>42861</xdr:rowOff>
    </xdr:to>
    <xdr:sp macro="" textlink="">
      <xdr:nvSpPr>
        <xdr:cNvPr id="5" name="Arrow: Notched Right 4">
          <a:extLst>
            <a:ext uri="{FF2B5EF4-FFF2-40B4-BE49-F238E27FC236}">
              <a16:creationId xmlns:a16="http://schemas.microsoft.com/office/drawing/2014/main" id="{2CD4C88C-4F90-42CE-86EA-B79BD50132ED}"/>
            </a:ext>
          </a:extLst>
        </xdr:cNvPr>
        <xdr:cNvSpPr/>
      </xdr:nvSpPr>
      <xdr:spPr>
        <a:xfrm rot="7107893">
          <a:off x="6616067" y="2790824"/>
          <a:ext cx="62674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133351</xdr:colOff>
      <xdr:row>19</xdr:row>
      <xdr:rowOff>171449</xdr:rowOff>
    </xdr:from>
    <xdr:to>
      <xdr:col>11</xdr:col>
      <xdr:colOff>180976</xdr:colOff>
      <xdr:row>20</xdr:row>
      <xdr:rowOff>76199</xdr:rowOff>
    </xdr:to>
    <xdr:sp macro="" textlink="">
      <xdr:nvSpPr>
        <xdr:cNvPr id="6" name="Arrow: Notched Right 5">
          <a:extLst>
            <a:ext uri="{FF2B5EF4-FFF2-40B4-BE49-F238E27FC236}">
              <a16:creationId xmlns:a16="http://schemas.microsoft.com/office/drawing/2014/main" id="{0A22F570-1047-49C1-8B75-CFA85AA5FA88}"/>
            </a:ext>
          </a:extLst>
        </xdr:cNvPr>
        <xdr:cNvSpPr/>
      </xdr:nvSpPr>
      <xdr:spPr>
        <a:xfrm rot="9295143">
          <a:off x="6534151" y="3646169"/>
          <a:ext cx="687705" cy="8763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14</xdr:col>
      <xdr:colOff>395289</xdr:colOff>
      <xdr:row>14</xdr:row>
      <xdr:rowOff>61911</xdr:rowOff>
    </xdr:from>
    <xdr:to>
      <xdr:col>14</xdr:col>
      <xdr:colOff>490539</xdr:colOff>
      <xdr:row>17</xdr:row>
      <xdr:rowOff>147636</xdr:rowOff>
    </xdr:to>
    <xdr:sp macro="" textlink="">
      <xdr:nvSpPr>
        <xdr:cNvPr id="7" name="Arrow: Notched Right 6">
          <a:extLst>
            <a:ext uri="{FF2B5EF4-FFF2-40B4-BE49-F238E27FC236}">
              <a16:creationId xmlns:a16="http://schemas.microsoft.com/office/drawing/2014/main" id="{8C108FD5-4609-4528-B563-5BD7BE17C062}"/>
            </a:ext>
          </a:extLst>
        </xdr:cNvPr>
        <xdr:cNvSpPr/>
      </xdr:nvSpPr>
      <xdr:spPr>
        <a:xfrm rot="3462499">
          <a:off x="9086851" y="2891789"/>
          <a:ext cx="634365" cy="95250"/>
        </a:xfrm>
        <a:prstGeom prst="notchedRightArrow">
          <a:avLst/>
        </a:prstGeom>
        <a:solidFill>
          <a:srgbClr val="FF00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95250</xdr:colOff>
      <xdr:row>9</xdr:row>
      <xdr:rowOff>28575</xdr:rowOff>
    </xdr:from>
    <xdr:to>
      <xdr:col>4</xdr:col>
      <xdr:colOff>581025</xdr:colOff>
      <xdr:row>15</xdr:row>
      <xdr:rowOff>171450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8A47FCC1-265A-4998-8301-03F646C1621C}"/>
            </a:ext>
          </a:extLst>
        </xdr:cNvPr>
        <xdr:cNvGrpSpPr/>
      </xdr:nvGrpSpPr>
      <xdr:grpSpPr>
        <a:xfrm>
          <a:off x="2533650" y="1743075"/>
          <a:ext cx="485775" cy="1285875"/>
          <a:chOff x="2495550" y="1314450"/>
          <a:chExt cx="485775" cy="1285875"/>
        </a:xfrm>
      </xdr:grpSpPr>
      <xdr:sp macro="" textlink="">
        <xdr:nvSpPr>
          <xdr:cNvPr id="9" name="Rectangle 8">
            <a:extLst>
              <a:ext uri="{FF2B5EF4-FFF2-40B4-BE49-F238E27FC236}">
                <a16:creationId xmlns:a16="http://schemas.microsoft.com/office/drawing/2014/main" id="{71EF2E9F-FCC2-1C40-DA1B-FC14C12C2BD6}"/>
              </a:ext>
            </a:extLst>
          </xdr:cNvPr>
          <xdr:cNvSpPr/>
        </xdr:nvSpPr>
        <xdr:spPr>
          <a:xfrm>
            <a:off x="2495550" y="1314450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0" name="Rectangle 9">
            <a:extLst>
              <a:ext uri="{FF2B5EF4-FFF2-40B4-BE49-F238E27FC236}">
                <a16:creationId xmlns:a16="http://schemas.microsoft.com/office/drawing/2014/main" id="{C7846BD1-DC7A-0BF6-C77F-270C1E192AD1}"/>
              </a:ext>
            </a:extLst>
          </xdr:cNvPr>
          <xdr:cNvSpPr/>
        </xdr:nvSpPr>
        <xdr:spPr>
          <a:xfrm>
            <a:off x="2495550" y="1576388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Rectangle 10">
            <a:extLst>
              <a:ext uri="{FF2B5EF4-FFF2-40B4-BE49-F238E27FC236}">
                <a16:creationId xmlns:a16="http://schemas.microsoft.com/office/drawing/2014/main" id="{1C1086B7-8EFA-CD5B-D000-DE6C3206D704}"/>
              </a:ext>
            </a:extLst>
          </xdr:cNvPr>
          <xdr:cNvSpPr/>
        </xdr:nvSpPr>
        <xdr:spPr>
          <a:xfrm>
            <a:off x="2495550" y="1838326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2" name="Rectangle 11">
            <a:extLst>
              <a:ext uri="{FF2B5EF4-FFF2-40B4-BE49-F238E27FC236}">
                <a16:creationId xmlns:a16="http://schemas.microsoft.com/office/drawing/2014/main" id="{B67E8B45-2F0B-0669-10D7-33A91E427002}"/>
              </a:ext>
            </a:extLst>
          </xdr:cNvPr>
          <xdr:cNvSpPr/>
        </xdr:nvSpPr>
        <xdr:spPr>
          <a:xfrm>
            <a:off x="2495550" y="2100263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3" name="Rectangle 12">
            <a:extLst>
              <a:ext uri="{FF2B5EF4-FFF2-40B4-BE49-F238E27FC236}">
                <a16:creationId xmlns:a16="http://schemas.microsoft.com/office/drawing/2014/main" id="{DC2F4E19-EFEC-1172-6610-DF0113ED8CFF}"/>
              </a:ext>
            </a:extLst>
          </xdr:cNvPr>
          <xdr:cNvSpPr/>
        </xdr:nvSpPr>
        <xdr:spPr>
          <a:xfrm>
            <a:off x="2495550" y="2362200"/>
            <a:ext cx="485775" cy="238125"/>
          </a:xfrm>
          <a:prstGeom prst="rect">
            <a:avLst/>
          </a:prstGeom>
        </xdr:spPr>
        <xdr:style>
          <a:lnRef idx="1">
            <a:schemeClr val="accent6"/>
          </a:lnRef>
          <a:fillRef idx="2">
            <a:schemeClr val="accent6"/>
          </a:fillRef>
          <a:effectRef idx="1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>
    <xdr:from>
      <xdr:col>4</xdr:col>
      <xdr:colOff>581025</xdr:colOff>
      <xdr:row>9</xdr:row>
      <xdr:rowOff>147638</xdr:rowOff>
    </xdr:from>
    <xdr:to>
      <xdr:col>14</xdr:col>
      <xdr:colOff>552450</xdr:colOff>
      <xdr:row>18</xdr:row>
      <xdr:rowOff>0</xdr:rowOff>
    </xdr:to>
    <xdr:cxnSp macro="">
      <xdr:nvCxnSpPr>
        <xdr:cNvPr id="14" name="Connector: Curved 13">
          <a:extLst>
            <a:ext uri="{FF2B5EF4-FFF2-40B4-BE49-F238E27FC236}">
              <a16:creationId xmlns:a16="http://schemas.microsoft.com/office/drawing/2014/main" id="{A7057346-93EE-4FB8-AE61-A24B2B4C6925}"/>
            </a:ext>
          </a:extLst>
        </xdr:cNvPr>
        <xdr:cNvCxnSpPr>
          <a:cxnSpLocks/>
          <a:stCxn id="9" idx="3"/>
        </xdr:cNvCxnSpPr>
      </xdr:nvCxnSpPr>
      <xdr:spPr>
        <a:xfrm>
          <a:off x="3141345" y="1793558"/>
          <a:ext cx="6372225" cy="1498282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10</xdr:row>
      <xdr:rowOff>52246</xdr:rowOff>
    </xdr:from>
    <xdr:to>
      <xdr:col>6</xdr:col>
      <xdr:colOff>185879</xdr:colOff>
      <xdr:row>11</xdr:row>
      <xdr:rowOff>28576</xdr:rowOff>
    </xdr:to>
    <xdr:cxnSp macro="">
      <xdr:nvCxnSpPr>
        <xdr:cNvPr id="15" name="Connector: Curved 14">
          <a:extLst>
            <a:ext uri="{FF2B5EF4-FFF2-40B4-BE49-F238E27FC236}">
              <a16:creationId xmlns:a16="http://schemas.microsoft.com/office/drawing/2014/main" id="{987F7FD3-3D79-4880-9CDB-10DB66C557DC}"/>
            </a:ext>
          </a:extLst>
        </xdr:cNvPr>
        <xdr:cNvCxnSpPr>
          <a:cxnSpLocks/>
          <a:stCxn id="10" idx="3"/>
          <a:endCxn id="38" idx="3"/>
        </xdr:cNvCxnSpPr>
      </xdr:nvCxnSpPr>
      <xdr:spPr>
        <a:xfrm flipV="1">
          <a:off x="3141345" y="1881046"/>
          <a:ext cx="885014" cy="159210"/>
        </a:xfrm>
        <a:prstGeom prst="curvedConnector2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12</xdr:row>
      <xdr:rowOff>100014</xdr:rowOff>
    </xdr:from>
    <xdr:to>
      <xdr:col>9</xdr:col>
      <xdr:colOff>552451</xdr:colOff>
      <xdr:row>21</xdr:row>
      <xdr:rowOff>38099</xdr:rowOff>
    </xdr:to>
    <xdr:cxnSp macro="">
      <xdr:nvCxnSpPr>
        <xdr:cNvPr id="16" name="Connector: Curved 15">
          <a:extLst>
            <a:ext uri="{FF2B5EF4-FFF2-40B4-BE49-F238E27FC236}">
              <a16:creationId xmlns:a16="http://schemas.microsoft.com/office/drawing/2014/main" id="{D6AF2A36-1DC6-4ADB-95A9-60F672E9FB0C}"/>
            </a:ext>
          </a:extLst>
        </xdr:cNvPr>
        <xdr:cNvCxnSpPr>
          <a:stCxn id="11" idx="3"/>
          <a:endCxn id="34" idx="2"/>
        </xdr:cNvCxnSpPr>
      </xdr:nvCxnSpPr>
      <xdr:spPr>
        <a:xfrm>
          <a:off x="3141345" y="2294574"/>
          <a:ext cx="3171826" cy="1584005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13</xdr:row>
      <xdr:rowOff>171451</xdr:rowOff>
    </xdr:from>
    <xdr:to>
      <xdr:col>10</xdr:col>
      <xdr:colOff>190501</xdr:colOff>
      <xdr:row>17</xdr:row>
      <xdr:rowOff>133349</xdr:rowOff>
    </xdr:to>
    <xdr:cxnSp macro="">
      <xdr:nvCxnSpPr>
        <xdr:cNvPr id="17" name="Connector: Curved 16">
          <a:extLst>
            <a:ext uri="{FF2B5EF4-FFF2-40B4-BE49-F238E27FC236}">
              <a16:creationId xmlns:a16="http://schemas.microsoft.com/office/drawing/2014/main" id="{1B95D861-7F67-4F33-8908-5444C8A299C6}"/>
            </a:ext>
          </a:extLst>
        </xdr:cNvPr>
        <xdr:cNvCxnSpPr>
          <a:cxnSpLocks/>
          <a:stCxn id="12" idx="3"/>
          <a:endCxn id="22" idx="2"/>
        </xdr:cNvCxnSpPr>
      </xdr:nvCxnSpPr>
      <xdr:spPr>
        <a:xfrm>
          <a:off x="3141345" y="2548891"/>
          <a:ext cx="3449956" cy="693418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581025</xdr:colOff>
      <xdr:row>15</xdr:row>
      <xdr:rowOff>52388</xdr:rowOff>
    </xdr:from>
    <xdr:to>
      <xdr:col>7</xdr:col>
      <xdr:colOff>14429</xdr:colOff>
      <xdr:row>18</xdr:row>
      <xdr:rowOff>109677</xdr:rowOff>
    </xdr:to>
    <xdr:cxnSp macro="">
      <xdr:nvCxnSpPr>
        <xdr:cNvPr id="18" name="Connector: Curved 17">
          <a:extLst>
            <a:ext uri="{FF2B5EF4-FFF2-40B4-BE49-F238E27FC236}">
              <a16:creationId xmlns:a16="http://schemas.microsoft.com/office/drawing/2014/main" id="{E18F0EC4-B824-4D0F-A4A6-B0CFB7FD1C43}"/>
            </a:ext>
          </a:extLst>
        </xdr:cNvPr>
        <xdr:cNvCxnSpPr>
          <a:cxnSpLocks/>
          <a:stCxn id="13" idx="3"/>
          <a:endCxn id="30" idx="1"/>
        </xdr:cNvCxnSpPr>
      </xdr:nvCxnSpPr>
      <xdr:spPr>
        <a:xfrm>
          <a:off x="3141345" y="2795588"/>
          <a:ext cx="1353644" cy="605929"/>
        </a:xfrm>
        <a:prstGeom prst="curvedConnector2">
          <a:avLst/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206253</xdr:colOff>
      <xdr:row>6</xdr:row>
      <xdr:rowOff>55009</xdr:rowOff>
    </xdr:from>
    <xdr:to>
      <xdr:col>4</xdr:col>
      <xdr:colOff>338138</xdr:colOff>
      <xdr:row>9</xdr:row>
      <xdr:rowOff>28574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02DFDE6C-90F8-4F46-9606-70F0E24A4079}"/>
            </a:ext>
          </a:extLst>
        </xdr:cNvPr>
        <xdr:cNvCxnSpPr>
          <a:stCxn id="20" idx="2"/>
          <a:endCxn id="9" idx="0"/>
        </xdr:cNvCxnSpPr>
      </xdr:nvCxnSpPr>
      <xdr:spPr>
        <a:xfrm rot="16200000" flipH="1">
          <a:off x="2571413" y="1347449"/>
          <a:ext cx="522205" cy="131885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447675</xdr:colOff>
      <xdr:row>4</xdr:row>
      <xdr:rowOff>171450</xdr:rowOff>
    </xdr:from>
    <xdr:ext cx="736355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4F1A5B7E-27F5-4D65-9FDD-A668F7C80870}"/>
            </a:ext>
          </a:extLst>
        </xdr:cNvPr>
        <xdr:cNvSpPr txBox="1"/>
      </xdr:nvSpPr>
      <xdr:spPr>
        <a:xfrm>
          <a:off x="2367915" y="902970"/>
          <a:ext cx="73635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Staff2023</a:t>
          </a:r>
        </a:p>
      </xdr:txBody>
    </xdr:sp>
    <xdr:clientData/>
  </xdr:oneCellAnchor>
  <xdr:twoCellAnchor>
    <xdr:from>
      <xdr:col>9</xdr:col>
      <xdr:colOff>352425</xdr:colOff>
      <xdr:row>17</xdr:row>
      <xdr:rowOff>19049</xdr:rowOff>
    </xdr:from>
    <xdr:to>
      <xdr:col>10</xdr:col>
      <xdr:colOff>419101</xdr:colOff>
      <xdr:row>20</xdr:row>
      <xdr:rowOff>1670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32CE818E-F72C-4040-9A42-81BC22E30311}"/>
            </a:ext>
          </a:extLst>
        </xdr:cNvPr>
        <xdr:cNvGrpSpPr/>
      </xdr:nvGrpSpPr>
      <xdr:grpSpPr>
        <a:xfrm>
          <a:off x="5838825" y="3257549"/>
          <a:ext cx="676276" cy="554121"/>
          <a:chOff x="5838825" y="3257549"/>
          <a:chExt cx="676276" cy="550311"/>
        </a:xfrm>
      </xdr:grpSpPr>
      <xdr:sp macro="" textlink="">
        <xdr:nvSpPr>
          <xdr:cNvPr id="22" name="Oval 21">
            <a:extLst>
              <a:ext uri="{FF2B5EF4-FFF2-40B4-BE49-F238E27FC236}">
                <a16:creationId xmlns:a16="http://schemas.microsoft.com/office/drawing/2014/main" id="{5700F932-493C-939C-D4B4-6C2B931A519E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FF814A0-089C-4803-7B2C-03DF005DAFC9}"/>
              </a:ext>
            </a:extLst>
          </xdr:cNvPr>
          <xdr:cNvSpPr txBox="1"/>
        </xdr:nvSpPr>
        <xdr:spPr>
          <a:xfrm>
            <a:off x="5838825" y="3543300"/>
            <a:ext cx="59477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Ahmad</a:t>
            </a:r>
          </a:p>
        </xdr:txBody>
      </xdr:sp>
      <xdr:cxnSp macro="">
        <xdr:nvCxnSpPr>
          <xdr:cNvPr id="24" name="Straight Connector 23">
            <a:extLst>
              <a:ext uri="{FF2B5EF4-FFF2-40B4-BE49-F238E27FC236}">
                <a16:creationId xmlns:a16="http://schemas.microsoft.com/office/drawing/2014/main" id="{AB6E4F60-DC1D-592A-799B-E1DB8D2D5071}"/>
              </a:ext>
            </a:extLst>
          </xdr:cNvPr>
          <xdr:cNvCxnSpPr>
            <a:stCxn id="22" idx="3"/>
            <a:endCxn id="23" idx="0"/>
          </xdr:cNvCxnSpPr>
        </xdr:nvCxnSpPr>
        <xdr:spPr>
          <a:xfrm flipH="1">
            <a:off x="6136214" y="3452671"/>
            <a:ext cx="183765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123825</xdr:colOff>
      <xdr:row>17</xdr:row>
      <xdr:rowOff>123824</xdr:rowOff>
    </xdr:from>
    <xdr:to>
      <xdr:col>15</xdr:col>
      <xdr:colOff>190501</xdr:colOff>
      <xdr:row>20</xdr:row>
      <xdr:rowOff>102635</xdr:rowOff>
    </xdr:to>
    <xdr:grpSp>
      <xdr:nvGrpSpPr>
        <xdr:cNvPr id="25" name="Group 24">
          <a:extLst>
            <a:ext uri="{FF2B5EF4-FFF2-40B4-BE49-F238E27FC236}">
              <a16:creationId xmlns:a16="http://schemas.microsoft.com/office/drawing/2014/main" id="{A9DE053B-3C01-4E7E-B804-635C81B8B3A5}"/>
            </a:ext>
          </a:extLst>
        </xdr:cNvPr>
        <xdr:cNvGrpSpPr/>
      </xdr:nvGrpSpPr>
      <xdr:grpSpPr>
        <a:xfrm>
          <a:off x="8658225" y="3362324"/>
          <a:ext cx="676276" cy="550311"/>
          <a:chOff x="5838825" y="3257549"/>
          <a:chExt cx="676276" cy="550311"/>
        </a:xfrm>
      </xdr:grpSpPr>
      <xdr:sp macro="" textlink="">
        <xdr:nvSpPr>
          <xdr:cNvPr id="26" name="Oval 25">
            <a:extLst>
              <a:ext uri="{FF2B5EF4-FFF2-40B4-BE49-F238E27FC236}">
                <a16:creationId xmlns:a16="http://schemas.microsoft.com/office/drawing/2014/main" id="{AD1C4460-64FA-06AD-A392-1F6EF9A076B3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5D53C76A-0540-8127-46AE-CD528E7BB7E0}"/>
              </a:ext>
            </a:extLst>
          </xdr:cNvPr>
          <xdr:cNvSpPr txBox="1"/>
        </xdr:nvSpPr>
        <xdr:spPr>
          <a:xfrm>
            <a:off x="5838825" y="3543300"/>
            <a:ext cx="62715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Aminah</a:t>
            </a:r>
          </a:p>
        </xdr:txBody>
      </xdr:sp>
      <xdr:cxnSp macro="">
        <xdr:nvCxnSpPr>
          <xdr:cNvPr id="28" name="Straight Connector 27">
            <a:extLst>
              <a:ext uri="{FF2B5EF4-FFF2-40B4-BE49-F238E27FC236}">
                <a16:creationId xmlns:a16="http://schemas.microsoft.com/office/drawing/2014/main" id="{C5DF97F1-E348-984D-116C-3C3FC54717FC}"/>
              </a:ext>
            </a:extLst>
          </xdr:cNvPr>
          <xdr:cNvCxnSpPr>
            <a:stCxn id="26" idx="3"/>
            <a:endCxn id="27" idx="0"/>
          </xdr:cNvCxnSpPr>
        </xdr:nvCxnSpPr>
        <xdr:spPr>
          <a:xfrm flipH="1">
            <a:off x="6152405" y="3452671"/>
            <a:ext cx="167574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142875</xdr:colOff>
      <xdr:row>18</xdr:row>
      <xdr:rowOff>76199</xdr:rowOff>
    </xdr:from>
    <xdr:to>
      <xdr:col>7</xdr:col>
      <xdr:colOff>209551</xdr:colOff>
      <xdr:row>21</xdr:row>
      <xdr:rowOff>55010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989F53B2-6E85-4259-8BF2-DB1A81E8055C}"/>
            </a:ext>
          </a:extLst>
        </xdr:cNvPr>
        <xdr:cNvGrpSpPr/>
      </xdr:nvGrpSpPr>
      <xdr:grpSpPr>
        <a:xfrm>
          <a:off x="3800475" y="3505199"/>
          <a:ext cx="676276" cy="550311"/>
          <a:chOff x="5838825" y="3257549"/>
          <a:chExt cx="676276" cy="550311"/>
        </a:xfrm>
      </xdr:grpSpPr>
      <xdr:sp macro="" textlink="">
        <xdr:nvSpPr>
          <xdr:cNvPr id="30" name="Oval 29">
            <a:extLst>
              <a:ext uri="{FF2B5EF4-FFF2-40B4-BE49-F238E27FC236}">
                <a16:creationId xmlns:a16="http://schemas.microsoft.com/office/drawing/2014/main" id="{FE8AF052-426D-E5B5-7B41-8568D6EFC44D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B08C00D2-0B95-4038-B7DA-A78C8CD0F1BB}"/>
              </a:ext>
            </a:extLst>
          </xdr:cNvPr>
          <xdr:cNvSpPr txBox="1"/>
        </xdr:nvSpPr>
        <xdr:spPr>
          <a:xfrm>
            <a:off x="5838825" y="3543300"/>
            <a:ext cx="414537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Abu</a:t>
            </a:r>
          </a:p>
        </xdr:txBody>
      </xdr: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CEC5CEFE-A4A3-F70B-81B0-D51A8A8EE7B5}"/>
              </a:ext>
            </a:extLst>
          </xdr:cNvPr>
          <xdr:cNvCxnSpPr>
            <a:stCxn id="30" idx="3"/>
            <a:endCxn id="31" idx="0"/>
          </xdr:cNvCxnSpPr>
        </xdr:nvCxnSpPr>
        <xdr:spPr>
          <a:xfrm flipH="1">
            <a:off x="6046094" y="3452671"/>
            <a:ext cx="273885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20</xdr:row>
      <xdr:rowOff>114299</xdr:rowOff>
    </xdr:from>
    <xdr:to>
      <xdr:col>10</xdr:col>
      <xdr:colOff>171451</xdr:colOff>
      <xdr:row>23</xdr:row>
      <xdr:rowOff>93110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1C430A6A-4B1B-4D5F-A3C9-04B9FAEA73F7}"/>
            </a:ext>
          </a:extLst>
        </xdr:cNvPr>
        <xdr:cNvGrpSpPr/>
      </xdr:nvGrpSpPr>
      <xdr:grpSpPr>
        <a:xfrm>
          <a:off x="5591175" y="3924299"/>
          <a:ext cx="676276" cy="550311"/>
          <a:chOff x="5838825" y="3257549"/>
          <a:chExt cx="676276" cy="550311"/>
        </a:xfrm>
      </xdr:grpSpPr>
      <xdr:sp macro="" textlink="">
        <xdr:nvSpPr>
          <xdr:cNvPr id="34" name="Oval 33">
            <a:extLst>
              <a:ext uri="{FF2B5EF4-FFF2-40B4-BE49-F238E27FC236}">
                <a16:creationId xmlns:a16="http://schemas.microsoft.com/office/drawing/2014/main" id="{8A88826B-EFB9-327E-037D-8AA4CF93768C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5" name="TextBox 34">
            <a:extLst>
              <a:ext uri="{FF2B5EF4-FFF2-40B4-BE49-F238E27FC236}">
                <a16:creationId xmlns:a16="http://schemas.microsoft.com/office/drawing/2014/main" id="{0A2106E0-0CA2-3413-CCC7-882557155178}"/>
              </a:ext>
            </a:extLst>
          </xdr:cNvPr>
          <xdr:cNvSpPr txBox="1"/>
        </xdr:nvSpPr>
        <xdr:spPr>
          <a:xfrm>
            <a:off x="5838825" y="3543300"/>
            <a:ext cx="331053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Ali</a:t>
            </a:r>
          </a:p>
        </xdr:txBody>
      </xdr: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41D88B40-3A32-AF75-95DC-25C987255F82}"/>
              </a:ext>
            </a:extLst>
          </xdr:cNvPr>
          <xdr:cNvCxnSpPr>
            <a:stCxn id="34" idx="3"/>
            <a:endCxn id="35" idx="0"/>
          </xdr:cNvCxnSpPr>
        </xdr:nvCxnSpPr>
        <xdr:spPr>
          <a:xfrm flipH="1">
            <a:off x="6004352" y="3452671"/>
            <a:ext cx="315627" cy="90629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314325</xdr:colOff>
      <xdr:row>9</xdr:row>
      <xdr:rowOff>47624</xdr:rowOff>
    </xdr:from>
    <xdr:to>
      <xdr:col>6</xdr:col>
      <xdr:colOff>381001</xdr:colOff>
      <xdr:row>12</xdr:row>
      <xdr:rowOff>46616</xdr:rowOff>
    </xdr:to>
    <xdr:grpSp>
      <xdr:nvGrpSpPr>
        <xdr:cNvPr id="37" name="Group 36">
          <a:extLst>
            <a:ext uri="{FF2B5EF4-FFF2-40B4-BE49-F238E27FC236}">
              <a16:creationId xmlns:a16="http://schemas.microsoft.com/office/drawing/2014/main" id="{B3614F4F-A16E-4BAE-983B-6458EBF203E5}"/>
            </a:ext>
          </a:extLst>
        </xdr:cNvPr>
        <xdr:cNvGrpSpPr/>
      </xdr:nvGrpSpPr>
      <xdr:grpSpPr>
        <a:xfrm>
          <a:off x="3362325" y="1762124"/>
          <a:ext cx="676276" cy="570492"/>
          <a:chOff x="5838825" y="3257549"/>
          <a:chExt cx="676276" cy="558317"/>
        </a:xfrm>
      </xdr:grpSpPr>
      <xdr:sp macro="" textlink="">
        <xdr:nvSpPr>
          <xdr:cNvPr id="38" name="Oval 37">
            <a:extLst>
              <a:ext uri="{FF2B5EF4-FFF2-40B4-BE49-F238E27FC236}">
                <a16:creationId xmlns:a16="http://schemas.microsoft.com/office/drawing/2014/main" id="{124E6FA3-093E-F889-487A-DEB9B7CD68A8}"/>
              </a:ext>
            </a:extLst>
          </xdr:cNvPr>
          <xdr:cNvSpPr/>
        </xdr:nvSpPr>
        <xdr:spPr>
          <a:xfrm>
            <a:off x="6286501" y="3257549"/>
            <a:ext cx="228600" cy="228600"/>
          </a:xfrm>
          <a:prstGeom prst="ellipse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39" name="TextBox 38">
            <a:extLst>
              <a:ext uri="{FF2B5EF4-FFF2-40B4-BE49-F238E27FC236}">
                <a16:creationId xmlns:a16="http://schemas.microsoft.com/office/drawing/2014/main" id="{E1CD2C4C-46C9-BDFB-D8CC-4C0CE5BFE44D}"/>
              </a:ext>
            </a:extLst>
          </xdr:cNvPr>
          <xdr:cNvSpPr txBox="1"/>
        </xdr:nvSpPr>
        <xdr:spPr>
          <a:xfrm>
            <a:off x="5838825" y="3543300"/>
            <a:ext cx="560153" cy="2725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100"/>
              <a:t>Afendi</a:t>
            </a:r>
          </a:p>
        </xdr:txBody>
      </xdr:sp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BAC15256-AFE2-E0B9-485F-68E3FCDD0C16}"/>
              </a:ext>
            </a:extLst>
          </xdr:cNvPr>
          <xdr:cNvCxnSpPr>
            <a:stCxn id="38" idx="3"/>
            <a:endCxn id="39" idx="0"/>
          </xdr:cNvCxnSpPr>
        </xdr:nvCxnSpPr>
        <xdr:spPr>
          <a:xfrm flipH="1">
            <a:off x="6118902" y="3452672"/>
            <a:ext cx="201077" cy="90628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282452</xdr:colOff>
      <xdr:row>6</xdr:row>
      <xdr:rowOff>26432</xdr:rowOff>
    </xdr:from>
    <xdr:to>
      <xdr:col>6</xdr:col>
      <xdr:colOff>185880</xdr:colOff>
      <xdr:row>9</xdr:row>
      <xdr:rowOff>81101</xdr:rowOff>
    </xdr:to>
    <xdr:cxnSp macro="">
      <xdr:nvCxnSpPr>
        <xdr:cNvPr id="41" name="Connector: Curved 40">
          <a:extLst>
            <a:ext uri="{FF2B5EF4-FFF2-40B4-BE49-F238E27FC236}">
              <a16:creationId xmlns:a16="http://schemas.microsoft.com/office/drawing/2014/main" id="{E122B7F2-F8CF-4558-A85A-93637E29EA5F}"/>
            </a:ext>
          </a:extLst>
        </xdr:cNvPr>
        <xdr:cNvCxnSpPr>
          <a:endCxn id="38" idx="1"/>
        </xdr:cNvCxnSpPr>
      </xdr:nvCxnSpPr>
      <xdr:spPr>
        <a:xfrm rot="16200000" flipH="1">
          <a:off x="3452951" y="1153613"/>
          <a:ext cx="603309" cy="543508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85725</xdr:colOff>
      <xdr:row>4</xdr:row>
      <xdr:rowOff>133350</xdr:rowOff>
    </xdr:from>
    <xdr:ext cx="450380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FF7C8BC3-F935-4022-A9E1-8DBCA5611D0C}"/>
            </a:ext>
          </a:extLst>
        </xdr:cNvPr>
        <xdr:cNvSpPr txBox="1"/>
      </xdr:nvSpPr>
      <xdr:spPr>
        <a:xfrm>
          <a:off x="3286125" y="864870"/>
          <a:ext cx="45038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staff</a:t>
          </a:r>
        </a:p>
      </xdr:txBody>
    </xdr:sp>
    <xdr:clientData/>
  </xdr:oneCellAnchor>
  <xdr:twoCellAnchor>
    <xdr:from>
      <xdr:col>2</xdr:col>
      <xdr:colOff>606302</xdr:colOff>
      <xdr:row>6</xdr:row>
      <xdr:rowOff>74059</xdr:rowOff>
    </xdr:from>
    <xdr:to>
      <xdr:col>4</xdr:col>
      <xdr:colOff>114300</xdr:colOff>
      <xdr:row>9</xdr:row>
      <xdr:rowOff>0</xdr:rowOff>
    </xdr:to>
    <xdr:cxnSp macro="">
      <xdr:nvCxnSpPr>
        <xdr:cNvPr id="43" name="Connector: Curved 42">
          <a:extLst>
            <a:ext uri="{FF2B5EF4-FFF2-40B4-BE49-F238E27FC236}">
              <a16:creationId xmlns:a16="http://schemas.microsoft.com/office/drawing/2014/main" id="{92272CF3-6D10-494E-A28E-967AD9469E26}"/>
            </a:ext>
          </a:extLst>
        </xdr:cNvPr>
        <xdr:cNvCxnSpPr/>
      </xdr:nvCxnSpPr>
      <xdr:spPr>
        <a:xfrm>
          <a:off x="1886462" y="1171339"/>
          <a:ext cx="788158" cy="474581"/>
        </a:xfrm>
        <a:prstGeom prst="curvedConnector3">
          <a:avLst>
            <a:gd name="adj1" fmla="val 50000"/>
          </a:avLst>
        </a:prstGeom>
        <a:ln w="19050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247650</xdr:colOff>
      <xdr:row>4</xdr:row>
      <xdr:rowOff>180975</xdr:rowOff>
    </xdr:from>
    <xdr:ext cx="582724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88CA68D3-D1D2-4DE1-B6E9-76B5283C9F47}"/>
            </a:ext>
          </a:extLst>
        </xdr:cNvPr>
        <xdr:cNvSpPr txBox="1"/>
      </xdr:nvSpPr>
      <xdr:spPr>
        <a:xfrm>
          <a:off x="1527810" y="912495"/>
          <a:ext cx="5827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allStaff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185738</xdr:colOff>
      <xdr:row>17</xdr:row>
      <xdr:rowOff>14286</xdr:rowOff>
    </xdr:from>
    <xdr:to>
      <xdr:col>4</xdr:col>
      <xdr:colOff>452438</xdr:colOff>
      <xdr:row>23</xdr:row>
      <xdr:rowOff>42861</xdr:rowOff>
    </xdr:to>
    <xdr:sp macro="" textlink="">
      <xdr:nvSpPr>
        <xdr:cNvPr id="2" name="Arrow: Notched Right 1">
          <a:extLst>
            <a:ext uri="{FF2B5EF4-FFF2-40B4-BE49-F238E27FC236}">
              <a16:creationId xmlns:a16="http://schemas.microsoft.com/office/drawing/2014/main" id="{8FB193AE-38B7-4865-9FE2-0803C355216A}"/>
            </a:ext>
          </a:extLst>
        </xdr:cNvPr>
        <xdr:cNvSpPr/>
      </xdr:nvSpPr>
      <xdr:spPr>
        <a:xfrm rot="7874660">
          <a:off x="2316480" y="3552824"/>
          <a:ext cx="112585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242887</xdr:colOff>
      <xdr:row>17</xdr:row>
      <xdr:rowOff>119061</xdr:rowOff>
    </xdr:from>
    <xdr:to>
      <xdr:col>8</xdr:col>
      <xdr:colOff>509587</xdr:colOff>
      <xdr:row>23</xdr:row>
      <xdr:rowOff>147636</xdr:rowOff>
    </xdr:to>
    <xdr:sp macro="" textlink="">
      <xdr:nvSpPr>
        <xdr:cNvPr id="3" name="Arrow: Notched Right 2">
          <a:extLst>
            <a:ext uri="{FF2B5EF4-FFF2-40B4-BE49-F238E27FC236}">
              <a16:creationId xmlns:a16="http://schemas.microsoft.com/office/drawing/2014/main" id="{EB74B8FD-59C2-4395-9501-99C92AF14960}"/>
            </a:ext>
          </a:extLst>
        </xdr:cNvPr>
        <xdr:cNvSpPr/>
      </xdr:nvSpPr>
      <xdr:spPr>
        <a:xfrm rot="3456241">
          <a:off x="4933949" y="3657599"/>
          <a:ext cx="1125855" cy="266700"/>
        </a:xfrm>
        <a:prstGeom prst="notched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241299</xdr:colOff>
      <xdr:row>21</xdr:row>
      <xdr:rowOff>83671</xdr:rowOff>
    </xdr:from>
    <xdr:to>
      <xdr:col>7</xdr:col>
      <xdr:colOff>463897</xdr:colOff>
      <xdr:row>29</xdr:row>
      <xdr:rowOff>57036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F72F747-E1AC-45F9-8D2A-2C3C777F69ED}"/>
            </a:ext>
          </a:extLst>
        </xdr:cNvPr>
        <xdr:cNvGrpSpPr/>
      </xdr:nvGrpSpPr>
      <xdr:grpSpPr>
        <a:xfrm>
          <a:off x="850899" y="4084171"/>
          <a:ext cx="3880198" cy="1497365"/>
          <a:chOff x="4505325" y="4087346"/>
          <a:chExt cx="3879318" cy="1494190"/>
        </a:xfrm>
      </xdr:grpSpPr>
      <xdr:sp macro="" textlink="">
        <xdr:nvSpPr>
          <xdr:cNvPr id="5" name="Oval 4">
            <a:extLst>
              <a:ext uri="{FF2B5EF4-FFF2-40B4-BE49-F238E27FC236}">
                <a16:creationId xmlns:a16="http://schemas.microsoft.com/office/drawing/2014/main" id="{FA0DF8A9-060B-5E1F-903F-A0F2DA991D1A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EFAA621F-719C-B6AE-0101-55AA9009B9A9}"/>
              </a:ext>
            </a:extLst>
          </xdr:cNvPr>
          <xdr:cNvSpPr txBox="1"/>
        </xdr:nvSpPr>
        <xdr:spPr>
          <a:xfrm>
            <a:off x="6286500" y="4087346"/>
            <a:ext cx="1264686" cy="35657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 b="0"/>
              <a:t>2000</a:t>
            </a:r>
            <a:endParaRPr lang="en-US" sz="1600"/>
          </a:p>
        </xdr:txBody>
      </xdr: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FF0A32D0-7E04-41D1-42BD-4BA2706607C7}"/>
              </a:ext>
            </a:extLst>
          </xdr:cNvPr>
          <xdr:cNvCxnSpPr>
            <a:stCxn id="5" idx="7"/>
            <a:endCxn id="6" idx="1"/>
          </xdr:cNvCxnSpPr>
        </xdr:nvCxnSpPr>
        <xdr:spPr>
          <a:xfrm flipV="1">
            <a:off x="6068779" y="4265634"/>
            <a:ext cx="217721" cy="14029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CD13BC02-DD7D-C1D3-3AE4-AD02620ED4EF}"/>
              </a:ext>
            </a:extLst>
          </xdr:cNvPr>
          <xdr:cNvSpPr txBox="1"/>
        </xdr:nvSpPr>
        <xdr:spPr>
          <a:xfrm>
            <a:off x="6341152" y="4761380"/>
            <a:ext cx="10169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Account()</a:t>
            </a:r>
            <a:endParaRPr lang="en-US" sz="1600"/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3F2FB8E8-1E67-DD07-AC58-0694143D8C90}"/>
              </a:ext>
            </a:extLst>
          </xdr:cNvPr>
          <xdr:cNvSpPr txBox="1"/>
        </xdr:nvSpPr>
        <xdr:spPr>
          <a:xfrm>
            <a:off x="6010275" y="4978773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B6ADCCE-3F02-F924-8881-0E26BFF51DE9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F4661E21-86E0-433D-7D6C-04F3DE452C40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E1DBB16C-C7B2-899E-23FB-0D3322EE7EE8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4F58CA6D-D6D9-E172-CCF7-EFFEAE93298A}"/>
              </a:ext>
            </a:extLst>
          </xdr:cNvPr>
          <xdr:cNvCxnSpPr>
            <a:stCxn id="5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61F73CFD-B402-9A5E-C411-11B1AAEB4EB7}"/>
              </a:ext>
            </a:extLst>
          </xdr:cNvPr>
          <xdr:cNvCxnSpPr>
            <a:stCxn id="5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DC668FC2-6076-5CEE-FD0D-DF160A6C8F98}"/>
              </a:ext>
            </a:extLst>
          </xdr:cNvPr>
          <xdr:cNvCxnSpPr>
            <a:stCxn id="5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4DC9BBF9-3CC5-1A1F-FD37-2DAA415B031C}"/>
              </a:ext>
            </a:extLst>
          </xdr:cNvPr>
          <xdr:cNvCxnSpPr>
            <a:cxnSpLocks/>
            <a:endCxn id="17" idx="1"/>
          </xdr:cNvCxnSpPr>
        </xdr:nvCxnSpPr>
        <xdr:spPr>
          <a:xfrm>
            <a:off x="6131199" y="4558892"/>
            <a:ext cx="255077" cy="1385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712E8CEA-F3B2-B090-68CD-846F1BA9496F}"/>
              </a:ext>
            </a:extLst>
          </xdr:cNvPr>
          <xdr:cNvSpPr txBox="1"/>
        </xdr:nvSpPr>
        <xdr:spPr>
          <a:xfrm>
            <a:off x="6386275" y="4526056"/>
            <a:ext cx="19983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Account(</a:t>
            </a:r>
            <a:r>
              <a:rPr lang="en-US" sz="1600" b="0"/>
              <a:t>initAmount</a:t>
            </a:r>
            <a:r>
              <a:rPr lang="en-US" sz="1600" b="1"/>
              <a:t>)</a:t>
            </a:r>
            <a:endParaRPr lang="en-US" sz="1600"/>
          </a:p>
        </xdr:txBody>
      </xdr:sp>
    </xdr:grpSp>
    <xdr:clientData/>
  </xdr:twoCellAnchor>
  <xdr:oneCellAnchor>
    <xdr:from>
      <xdr:col>0</xdr:col>
      <xdr:colOff>447675</xdr:colOff>
      <xdr:row>18</xdr:row>
      <xdr:rowOff>9525</xdr:rowOff>
    </xdr:from>
    <xdr:ext cx="748410" cy="468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9A02D11D-BCA0-4DBE-985E-F9D1C954C57A}"/>
            </a:ext>
          </a:extLst>
        </xdr:cNvPr>
        <xdr:cNvSpPr txBox="1"/>
      </xdr:nvSpPr>
      <xdr:spPr>
        <a:xfrm>
          <a:off x="447675" y="330136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acc1</a:t>
          </a:r>
        </a:p>
      </xdr:txBody>
    </xdr:sp>
    <xdr:clientData/>
  </xdr:oneCellAnchor>
  <xdr:twoCellAnchor>
    <xdr:from>
      <xdr:col>1</xdr:col>
      <xdr:colOff>586485</xdr:colOff>
      <xdr:row>19</xdr:row>
      <xdr:rowOff>53032</xdr:rowOff>
    </xdr:from>
    <xdr:to>
      <xdr:col>3</xdr:col>
      <xdr:colOff>257175</xdr:colOff>
      <xdr:row>23</xdr:row>
      <xdr:rowOff>152400</xdr:rowOff>
    </xdr:to>
    <xdr:cxnSp macro="">
      <xdr:nvCxnSpPr>
        <xdr:cNvPr id="19" name="Connector: Curved 18">
          <a:extLst>
            <a:ext uri="{FF2B5EF4-FFF2-40B4-BE49-F238E27FC236}">
              <a16:creationId xmlns:a16="http://schemas.microsoft.com/office/drawing/2014/main" id="{CE36ABDC-FFDE-40E1-9C6D-71665AD37012}"/>
            </a:ext>
          </a:extLst>
        </xdr:cNvPr>
        <xdr:cNvCxnSpPr>
          <a:stCxn id="18" idx="3"/>
          <a:endCxn id="5" idx="2"/>
        </xdr:cNvCxnSpPr>
      </xdr:nvCxnSpPr>
      <xdr:spPr>
        <a:xfrm>
          <a:off x="1226565" y="3527752"/>
          <a:ext cx="950850" cy="830888"/>
        </a:xfrm>
        <a:prstGeom prst="curvedConnector3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400050</xdr:colOff>
      <xdr:row>15</xdr:row>
      <xdr:rowOff>161925</xdr:rowOff>
    </xdr:from>
    <xdr:ext cx="748410" cy="468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F8CA1D06-81FE-4E5C-A176-985EAFC532F2}"/>
            </a:ext>
          </a:extLst>
        </xdr:cNvPr>
        <xdr:cNvSpPr txBox="1"/>
      </xdr:nvSpPr>
      <xdr:spPr>
        <a:xfrm>
          <a:off x="6160770" y="2905125"/>
          <a:ext cx="74841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>
              <a:solidFill>
                <a:srgbClr val="FF0000"/>
              </a:solidFill>
            </a:rPr>
            <a:t>acc2</a:t>
          </a:r>
        </a:p>
      </xdr:txBody>
    </xdr:sp>
    <xdr:clientData/>
  </xdr:oneCellAnchor>
  <xdr:twoCellAnchor>
    <xdr:from>
      <xdr:col>9</xdr:col>
      <xdr:colOff>247650</xdr:colOff>
      <xdr:row>17</xdr:row>
      <xdr:rowOff>14932</xdr:rowOff>
    </xdr:from>
    <xdr:to>
      <xdr:col>10</xdr:col>
      <xdr:colOff>538860</xdr:colOff>
      <xdr:row>23</xdr:row>
      <xdr:rowOff>28575</xdr:rowOff>
    </xdr:to>
    <xdr:cxnSp macro="">
      <xdr:nvCxnSpPr>
        <xdr:cNvPr id="21" name="Connector: Curved 20">
          <a:extLst>
            <a:ext uri="{FF2B5EF4-FFF2-40B4-BE49-F238E27FC236}">
              <a16:creationId xmlns:a16="http://schemas.microsoft.com/office/drawing/2014/main" id="{8E0FA49F-B859-4CA7-942F-B81DAF616A29}"/>
            </a:ext>
          </a:extLst>
        </xdr:cNvPr>
        <xdr:cNvCxnSpPr>
          <a:stCxn id="20" idx="3"/>
        </xdr:cNvCxnSpPr>
      </xdr:nvCxnSpPr>
      <xdr:spPr>
        <a:xfrm flipH="1">
          <a:off x="6008370" y="3123892"/>
          <a:ext cx="931290" cy="1110923"/>
        </a:xfrm>
        <a:prstGeom prst="curvedConnector4">
          <a:avLst>
            <a:gd name="adj1" fmla="val -25377"/>
            <a:gd name="adj2" fmla="val 60116"/>
          </a:avLst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oneCellAnchor>
    <xdr:from>
      <xdr:col>9</xdr:col>
      <xdr:colOff>293078</xdr:colOff>
      <xdr:row>9</xdr:row>
      <xdr:rowOff>36635</xdr:rowOff>
    </xdr:from>
    <xdr:ext cx="2258695" cy="342786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768D84BF-0857-4B84-9482-642A5AD6F08F}"/>
            </a:ext>
          </a:extLst>
        </xdr:cNvPr>
        <xdr:cNvSpPr txBox="1"/>
      </xdr:nvSpPr>
      <xdr:spPr>
        <a:xfrm>
          <a:off x="6053798" y="1682555"/>
          <a:ext cx="2258695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/>
            <a:t>PurgeInactiveAccounts()</a:t>
          </a:r>
          <a:endParaRPr lang="en-US" sz="1600"/>
        </a:p>
      </xdr:txBody>
    </xdr:sp>
    <xdr:clientData/>
  </xdr:oneCellAnchor>
  <xdr:twoCellAnchor>
    <xdr:from>
      <xdr:col>9</xdr:col>
      <xdr:colOff>29308</xdr:colOff>
      <xdr:row>10</xdr:row>
      <xdr:rowOff>7327</xdr:rowOff>
    </xdr:from>
    <xdr:to>
      <xdr:col>9</xdr:col>
      <xdr:colOff>293078</xdr:colOff>
      <xdr:row>10</xdr:row>
      <xdr:rowOff>17528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2710B9B0-0C0B-4089-BEC5-9157129AE0F1}"/>
            </a:ext>
          </a:extLst>
        </xdr:cNvPr>
        <xdr:cNvCxnSpPr>
          <a:stCxn id="22" idx="1"/>
        </xdr:cNvCxnSpPr>
      </xdr:nvCxnSpPr>
      <xdr:spPr>
        <a:xfrm flipH="1" flipV="1">
          <a:off x="5790028" y="1836127"/>
          <a:ext cx="263770" cy="102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47624</xdr:colOff>
      <xdr:row>21</xdr:row>
      <xdr:rowOff>154081</xdr:rowOff>
    </xdr:from>
    <xdr:to>
      <xdr:col>13</xdr:col>
      <xdr:colOff>276573</xdr:colOff>
      <xdr:row>29</xdr:row>
      <xdr:rowOff>124271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14F693C9-176A-4795-8A9C-9C727D5A3B3D}"/>
            </a:ext>
          </a:extLst>
        </xdr:cNvPr>
        <xdr:cNvGrpSpPr/>
      </xdr:nvGrpSpPr>
      <xdr:grpSpPr>
        <a:xfrm>
          <a:off x="4314824" y="4154581"/>
          <a:ext cx="3886549" cy="1494190"/>
          <a:chOff x="4505325" y="4087346"/>
          <a:chExt cx="3879318" cy="1494190"/>
        </a:xfrm>
      </xdr:grpSpPr>
      <xdr:sp macro="" textlink="">
        <xdr:nvSpPr>
          <xdr:cNvPr id="25" name="Oval 24">
            <a:extLst>
              <a:ext uri="{FF2B5EF4-FFF2-40B4-BE49-F238E27FC236}">
                <a16:creationId xmlns:a16="http://schemas.microsoft.com/office/drawing/2014/main" id="{398D1C52-E5AE-0556-C903-54193E34DD50}"/>
              </a:ext>
            </a:extLst>
          </xdr:cNvPr>
          <xdr:cNvSpPr/>
        </xdr:nvSpPr>
        <xdr:spPr>
          <a:xfrm>
            <a:off x="5743575" y="4352925"/>
            <a:ext cx="381000" cy="361950"/>
          </a:xfrm>
          <a:prstGeom prst="ellipse">
            <a:avLst/>
          </a:prstGeom>
          <a:solidFill>
            <a:schemeClr val="accent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39479E7E-D6D9-FF8A-6D30-F5DEF8CEC619}"/>
              </a:ext>
            </a:extLst>
          </xdr:cNvPr>
          <xdr:cNvSpPr txBox="1"/>
        </xdr:nvSpPr>
        <xdr:spPr>
          <a:xfrm>
            <a:off x="6286500" y="4087346"/>
            <a:ext cx="965280" cy="35736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Balance:</a:t>
            </a:r>
            <a:r>
              <a:rPr lang="en-US" sz="1600" b="0"/>
              <a:t>0</a:t>
            </a:r>
            <a:endParaRPr lang="en-US" sz="1600"/>
          </a:p>
        </xdr:txBody>
      </xdr:sp>
      <xdr:cxnSp macro="">
        <xdr:nvCxnSpPr>
          <xdr:cNvPr id="27" name="Straight Connector 26">
            <a:extLst>
              <a:ext uri="{FF2B5EF4-FFF2-40B4-BE49-F238E27FC236}">
                <a16:creationId xmlns:a16="http://schemas.microsoft.com/office/drawing/2014/main" id="{CCB61AF4-98D8-EF0E-DFFB-5061340F7D19}"/>
              </a:ext>
            </a:extLst>
          </xdr:cNvPr>
          <xdr:cNvCxnSpPr>
            <a:stCxn id="25" idx="7"/>
            <a:endCxn id="26" idx="1"/>
          </xdr:cNvCxnSpPr>
        </xdr:nvCxnSpPr>
        <xdr:spPr>
          <a:xfrm flipV="1">
            <a:off x="6068779" y="4266029"/>
            <a:ext cx="217721" cy="139903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5CD05BA-E2C2-277E-5CF2-54C0AC6F0743}"/>
              </a:ext>
            </a:extLst>
          </xdr:cNvPr>
          <xdr:cNvSpPr txBox="1"/>
        </xdr:nvSpPr>
        <xdr:spPr>
          <a:xfrm>
            <a:off x="6341152" y="4761380"/>
            <a:ext cx="10169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Account()</a:t>
            </a:r>
            <a:endParaRPr lang="en-US" sz="1600"/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374AF9AE-A53D-0C95-407B-FA282E55F80C}"/>
              </a:ext>
            </a:extLst>
          </xdr:cNvPr>
          <xdr:cNvSpPr txBox="1"/>
        </xdr:nvSpPr>
        <xdr:spPr>
          <a:xfrm>
            <a:off x="6010275" y="4978773"/>
            <a:ext cx="1837106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Withdraw(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1CDA4788-14DC-17FD-487B-F2ECC4C19926}"/>
              </a:ext>
            </a:extLst>
          </xdr:cNvPr>
          <xdr:cNvSpPr txBox="1"/>
        </xdr:nvSpPr>
        <xdr:spPr>
          <a:xfrm>
            <a:off x="5629275" y="5238750"/>
            <a:ext cx="1623650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Deposit(</a:t>
            </a:r>
            <a:r>
              <a:rPr lang="en-US" sz="1600" b="0"/>
              <a:t>amount</a:t>
            </a:r>
            <a:r>
              <a:rPr lang="en-US" sz="1600" b="1"/>
              <a:t>)</a:t>
            </a:r>
            <a:endParaRPr lang="en-US" sz="1600"/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17B94E79-4479-7EEB-0441-81EBD4FC6B10}"/>
              </a:ext>
            </a:extLst>
          </xdr:cNvPr>
          <xdr:cNvSpPr txBox="1"/>
        </xdr:nvSpPr>
        <xdr:spPr>
          <a:xfrm>
            <a:off x="4505325" y="4876800"/>
            <a:ext cx="942374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Update()</a:t>
            </a:r>
            <a:endParaRPr lang="en-US" sz="1600"/>
          </a:p>
        </xdr:txBody>
      </xdr:sp>
      <xdr:cxnSp macro="">
        <xdr:nvCxnSpPr>
          <xdr:cNvPr id="32" name="Straight Connector 31">
            <a:extLst>
              <a:ext uri="{FF2B5EF4-FFF2-40B4-BE49-F238E27FC236}">
                <a16:creationId xmlns:a16="http://schemas.microsoft.com/office/drawing/2014/main" id="{0770EA65-861B-CBEF-AEF2-B35DFE91EBF6}"/>
              </a:ext>
            </a:extLst>
          </xdr:cNvPr>
          <xdr:cNvCxnSpPr/>
        </xdr:nvCxnSpPr>
        <xdr:spPr>
          <a:xfrm>
            <a:off x="6097354" y="4682156"/>
            <a:ext cx="370121" cy="232744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3" name="Straight Connector 32">
            <a:extLst>
              <a:ext uri="{FF2B5EF4-FFF2-40B4-BE49-F238E27FC236}">
                <a16:creationId xmlns:a16="http://schemas.microsoft.com/office/drawing/2014/main" id="{3D705993-DC13-D3B3-0412-76B7A2CE53BD}"/>
              </a:ext>
            </a:extLst>
          </xdr:cNvPr>
          <xdr:cNvCxnSpPr>
            <a:stCxn id="25" idx="4"/>
          </xdr:cNvCxnSpPr>
        </xdr:nvCxnSpPr>
        <xdr:spPr>
          <a:xfrm>
            <a:off x="5934075" y="4714875"/>
            <a:ext cx="190500" cy="34290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Straight Connector 33">
            <a:extLst>
              <a:ext uri="{FF2B5EF4-FFF2-40B4-BE49-F238E27FC236}">
                <a16:creationId xmlns:a16="http://schemas.microsoft.com/office/drawing/2014/main" id="{8BA98079-A041-B4D6-35A9-80169608A31C}"/>
              </a:ext>
            </a:extLst>
          </xdr:cNvPr>
          <xdr:cNvCxnSpPr>
            <a:stCxn id="25" idx="4"/>
          </xdr:cNvCxnSpPr>
        </xdr:nvCxnSpPr>
        <xdr:spPr>
          <a:xfrm flipH="1">
            <a:off x="5895975" y="4714875"/>
            <a:ext cx="38100" cy="590550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Straight Connector 34">
            <a:extLst>
              <a:ext uri="{FF2B5EF4-FFF2-40B4-BE49-F238E27FC236}">
                <a16:creationId xmlns:a16="http://schemas.microsoft.com/office/drawing/2014/main" id="{D276B76A-4B5B-D305-64B6-BA3BE356B789}"/>
              </a:ext>
            </a:extLst>
          </xdr:cNvPr>
          <xdr:cNvCxnSpPr>
            <a:stCxn id="25" idx="3"/>
          </xdr:cNvCxnSpPr>
        </xdr:nvCxnSpPr>
        <xdr:spPr>
          <a:xfrm flipH="1">
            <a:off x="5457825" y="4661869"/>
            <a:ext cx="341546" cy="300656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Straight Connector 35">
            <a:extLst>
              <a:ext uri="{FF2B5EF4-FFF2-40B4-BE49-F238E27FC236}">
                <a16:creationId xmlns:a16="http://schemas.microsoft.com/office/drawing/2014/main" id="{878BD537-953F-E10E-3B49-0362DA13C4D6}"/>
              </a:ext>
            </a:extLst>
          </xdr:cNvPr>
          <xdr:cNvCxnSpPr>
            <a:endCxn id="37" idx="1"/>
          </xdr:cNvCxnSpPr>
        </xdr:nvCxnSpPr>
        <xdr:spPr>
          <a:xfrm>
            <a:off x="6131199" y="4558892"/>
            <a:ext cx="255078" cy="138557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7" name="TextBox 36">
            <a:extLst>
              <a:ext uri="{FF2B5EF4-FFF2-40B4-BE49-F238E27FC236}">
                <a16:creationId xmlns:a16="http://schemas.microsoft.com/office/drawing/2014/main" id="{C028BC0F-050A-F6C6-2E26-5E5E16FA657D}"/>
              </a:ext>
            </a:extLst>
          </xdr:cNvPr>
          <xdr:cNvSpPr txBox="1"/>
        </xdr:nvSpPr>
        <xdr:spPr>
          <a:xfrm>
            <a:off x="6386275" y="4526056"/>
            <a:ext cx="1998368" cy="3427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US" sz="1600" b="1"/>
              <a:t>Account(</a:t>
            </a:r>
            <a:r>
              <a:rPr lang="en-US" sz="1600" b="0"/>
              <a:t>initAmount</a:t>
            </a:r>
            <a:r>
              <a:rPr lang="en-US" sz="1600" b="1"/>
              <a:t>)</a:t>
            </a:r>
            <a:endParaRPr lang="en-US" sz="1600"/>
          </a:p>
        </xdr:txBody>
      </xdr:sp>
    </xdr:grpSp>
    <xdr:clientData/>
  </xdr:twoCellAnchor>
  <xdr:oneCellAnchor>
    <xdr:from>
      <xdr:col>4</xdr:col>
      <xdr:colOff>190499</xdr:colOff>
      <xdr:row>4</xdr:row>
      <xdr:rowOff>67235</xdr:rowOff>
    </xdr:from>
    <xdr:ext cx="3042237" cy="2396838"/>
    <xdr:pic>
      <xdr:nvPicPr>
        <xdr:cNvPr id="38" name="Picture 37">
          <a:extLst>
            <a:ext uri="{FF2B5EF4-FFF2-40B4-BE49-F238E27FC236}">
              <a16:creationId xmlns:a16="http://schemas.microsoft.com/office/drawing/2014/main" id="{73482D66-17B3-41CE-9694-C0A32EC8E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819" y="798755"/>
          <a:ext cx="3042237" cy="2396838"/>
        </a:xfrm>
        <a:prstGeom prst="rect">
          <a:avLst/>
        </a:prstGeom>
      </xdr:spPr>
    </xdr:pic>
    <xdr:clientData/>
  </xdr:oneCellAnchor>
  <xdr:twoCellAnchor>
    <xdr:from>
      <xdr:col>4</xdr:col>
      <xdr:colOff>13559</xdr:colOff>
      <xdr:row>22</xdr:row>
      <xdr:rowOff>92075</xdr:rowOff>
    </xdr:from>
    <xdr:to>
      <xdr:col>7</xdr:col>
      <xdr:colOff>48435</xdr:colOff>
      <xdr:row>24</xdr:row>
      <xdr:rowOff>69736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71C8465F-98F2-4860-87CE-BACD807A4C6B}"/>
            </a:ext>
          </a:extLst>
        </xdr:cNvPr>
        <xdr:cNvGrpSpPr/>
      </xdr:nvGrpSpPr>
      <xdr:grpSpPr>
        <a:xfrm>
          <a:off x="2451959" y="4283075"/>
          <a:ext cx="1863676" cy="358661"/>
          <a:chOff x="5440269" y="1990725"/>
          <a:chExt cx="1826846" cy="333261"/>
        </a:xfrm>
      </xdr:grpSpPr>
      <xdr:cxnSp macro="">
        <xdr:nvCxnSpPr>
          <xdr:cNvPr id="40" name="Straight Connector 39">
            <a:extLst>
              <a:ext uri="{FF2B5EF4-FFF2-40B4-BE49-F238E27FC236}">
                <a16:creationId xmlns:a16="http://schemas.microsoft.com/office/drawing/2014/main" id="{BF494A17-00A2-0DAB-7971-8A83FD6D9832}"/>
              </a:ext>
            </a:extLst>
          </xdr:cNvPr>
          <xdr:cNvCxnSpPr/>
        </xdr:nvCxnSpPr>
        <xdr:spPr>
          <a:xfrm flipV="1">
            <a:off x="5440269" y="2153583"/>
            <a:ext cx="320702" cy="7246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1" name="TextBox 40">
            <a:extLst>
              <a:ext uri="{FF2B5EF4-FFF2-40B4-BE49-F238E27FC236}">
                <a16:creationId xmlns:a16="http://schemas.microsoft.com/office/drawing/2014/main" id="{57270C11-FDD8-B1A7-0C61-C6244A5C9F38}"/>
              </a:ext>
            </a:extLst>
          </xdr:cNvPr>
          <xdr:cNvSpPr txBox="1"/>
        </xdr:nvSpPr>
        <xdr:spPr>
          <a:xfrm>
            <a:off x="5706443" y="1990725"/>
            <a:ext cx="1560672" cy="333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InterestRate:</a:t>
            </a:r>
            <a:r>
              <a:rPr lang="en-US" sz="1600" b="0"/>
              <a:t>5%</a:t>
            </a:r>
            <a:endParaRPr lang="en-US" sz="1600"/>
          </a:p>
        </xdr:txBody>
      </xdr:sp>
    </xdr:grpSp>
    <xdr:clientData/>
  </xdr:twoCellAnchor>
  <xdr:twoCellAnchor>
    <xdr:from>
      <xdr:col>9</xdr:col>
      <xdr:colOff>451709</xdr:colOff>
      <xdr:row>22</xdr:row>
      <xdr:rowOff>160655</xdr:rowOff>
    </xdr:from>
    <xdr:to>
      <xdr:col>12</xdr:col>
      <xdr:colOff>486585</xdr:colOff>
      <xdr:row>24</xdr:row>
      <xdr:rowOff>138316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5FAAAA67-9E9A-47E9-939E-202AE1C81E77}"/>
            </a:ext>
          </a:extLst>
        </xdr:cNvPr>
        <xdr:cNvGrpSpPr/>
      </xdr:nvGrpSpPr>
      <xdr:grpSpPr>
        <a:xfrm>
          <a:off x="5938109" y="4351655"/>
          <a:ext cx="1863676" cy="358661"/>
          <a:chOff x="5440269" y="1990725"/>
          <a:chExt cx="1826846" cy="333261"/>
        </a:xfrm>
      </xdr:grpSpPr>
      <xdr:cxnSp macro="">
        <xdr:nvCxnSpPr>
          <xdr:cNvPr id="43" name="Straight Connector 42">
            <a:extLst>
              <a:ext uri="{FF2B5EF4-FFF2-40B4-BE49-F238E27FC236}">
                <a16:creationId xmlns:a16="http://schemas.microsoft.com/office/drawing/2014/main" id="{6B7F1B75-E0F9-B8EA-D067-F0A514BEBBA5}"/>
              </a:ext>
            </a:extLst>
          </xdr:cNvPr>
          <xdr:cNvCxnSpPr/>
        </xdr:nvCxnSpPr>
        <xdr:spPr>
          <a:xfrm flipV="1">
            <a:off x="5440269" y="2153583"/>
            <a:ext cx="320702" cy="72465"/>
          </a:xfrm>
          <a:prstGeom prst="line">
            <a:avLst/>
          </a:prstGeom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4" name="TextBox 43">
            <a:extLst>
              <a:ext uri="{FF2B5EF4-FFF2-40B4-BE49-F238E27FC236}">
                <a16:creationId xmlns:a16="http://schemas.microsoft.com/office/drawing/2014/main" id="{ED445552-3D12-0EF9-606C-B378FA6C5E3E}"/>
              </a:ext>
            </a:extLst>
          </xdr:cNvPr>
          <xdr:cNvSpPr txBox="1"/>
        </xdr:nvSpPr>
        <xdr:spPr>
          <a:xfrm>
            <a:off x="5706443" y="1990725"/>
            <a:ext cx="1560672" cy="33326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US" sz="1600" b="1"/>
              <a:t>InterestRate:</a:t>
            </a:r>
            <a:r>
              <a:rPr lang="en-US" sz="1600" b="0"/>
              <a:t>5%</a:t>
            </a:r>
            <a:endParaRPr lang="en-US" sz="16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256442</xdr:colOff>
      <xdr:row>2</xdr:row>
      <xdr:rowOff>49822</xdr:rowOff>
    </xdr:from>
    <xdr:to>
      <xdr:col>9</xdr:col>
      <xdr:colOff>139211</xdr:colOff>
      <xdr:row>16</xdr:row>
      <xdr:rowOff>126022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D86AB8-335C-4ED6-8D37-CAE92058E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102577</xdr:colOff>
      <xdr:row>6</xdr:row>
      <xdr:rowOff>175847</xdr:rowOff>
    </xdr:from>
    <xdr:ext cx="1655884" cy="2504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F10B8E4-9881-4805-9772-78649354D77F}"/>
                </a:ext>
              </a:extLst>
            </xdr:cNvPr>
            <xdr:cNvSpPr txBox="1"/>
          </xdr:nvSpPr>
          <xdr:spPr>
            <a:xfrm>
              <a:off x="102577" y="127312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𝐹𝑉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𝑝𝑣</m:t>
                    </m:r>
                    <m:r>
                      <a:rPr lang="en-US" sz="16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 </m:t>
                    </m:r>
                    <m:sSup>
                      <m:sSupPr>
                        <m:ctrlP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(1+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6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𝑛</m:t>
                        </m:r>
                      </m:sup>
                    </m:sSup>
                  </m:oMath>
                </m:oMathPara>
              </a14:m>
              <a:endParaRPr lang="en-US" sz="16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9F10B8E4-9881-4805-9772-78649354D77F}"/>
                </a:ext>
              </a:extLst>
            </xdr:cNvPr>
            <xdr:cNvSpPr txBox="1"/>
          </xdr:nvSpPr>
          <xdr:spPr>
            <a:xfrm>
              <a:off x="102577" y="1273127"/>
              <a:ext cx="1655884" cy="250453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n-US" sz="16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𝐹𝑉=𝑝𝑣 〖(1+𝑟)〗^𝑛</a:t>
              </a:r>
              <a:endParaRPr lang="en-US" sz="16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583222</xdr:colOff>
      <xdr:row>10</xdr:row>
      <xdr:rowOff>55685</xdr:rowOff>
    </xdr:from>
    <xdr:ext cx="2087495" cy="5824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314288-788B-431B-B477-361004ED8783}"/>
                </a:ext>
              </a:extLst>
            </xdr:cNvPr>
            <xdr:cNvSpPr txBox="1"/>
          </xdr:nvSpPr>
          <xdr:spPr>
            <a:xfrm>
              <a:off x="1863382" y="18844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𝑃𝑚𝑡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800" b="0" i="1">
                        <a:solidFill>
                          <a:srgbClr val="FFFF00"/>
                        </a:solidFill>
                        <a:latin typeface="Cambria Math" panose="02040503050406030204" pitchFamily="18" charset="0"/>
                      </a:rPr>
                      <m:t>𝑝</m:t>
                    </m:r>
                    <m:f>
                      <m:fPr>
                        <m:ctrlPr>
                          <a:rPr lang="en-US" sz="180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𝑟</m:t>
                        </m:r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 </m:t>
                        </m:r>
                        <m:sSup>
                          <m:sSupPr>
                            <m:ctrlP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en-US" sz="180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en-US" sz="1800" b="0" i="1">
                                <a:solidFill>
                                  <a:srgbClr val="FFFF00"/>
                                </a:solidFill>
                                <a:latin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en-US" sz="1800" b="0" i="1">
                            <a:solidFill>
                              <a:srgbClr val="FFFF00"/>
                            </a:solidFill>
                            <a:latin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en-US" sz="1800">
                <a:solidFill>
                  <a:srgbClr val="FFFF00"/>
                </a:solidFill>
              </a:endParaRPr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3314288-788B-431B-B477-361004ED8783}"/>
                </a:ext>
              </a:extLst>
            </xdr:cNvPr>
            <xdr:cNvSpPr txBox="1"/>
          </xdr:nvSpPr>
          <xdr:spPr>
            <a:xfrm>
              <a:off x="1863382" y="1884485"/>
              <a:ext cx="2087495" cy="582404"/>
            </a:xfrm>
            <a:prstGeom prst="rect">
              <a:avLst/>
            </a:prstGeom>
            <a:solidFill>
              <a:srgbClr val="FF0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800" b="0" i="0">
                  <a:solidFill>
                    <a:srgbClr val="FFFF00"/>
                  </a:solidFill>
                  <a:latin typeface="Cambria Math" panose="02040503050406030204" pitchFamily="18" charset="0"/>
                </a:rPr>
                <a:t>𝑃𝑚𝑡=𝑝 (𝑟 〖(1+𝑟)〗^𝑛)/(〖(1+𝑟)〗^𝑛−1)</a:t>
              </a:r>
              <a:endParaRPr lang="en-US" sz="1800">
                <a:solidFill>
                  <a:srgbClr val="FFFF00"/>
                </a:solidFill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4822-AF13-4E70-91FE-81DF16351D7A}">
  <dimension ref="D1:E4"/>
  <sheetViews>
    <sheetView zoomScale="160" zoomScaleNormal="160" workbookViewId="0">
      <selection activeCell="G22" sqref="G22"/>
    </sheetView>
  </sheetViews>
  <sheetFormatPr defaultRowHeight="15"/>
  <sheetData>
    <row r="1" spans="4:5" ht="15.75" thickBot="1"/>
    <row r="2" spans="4:5">
      <c r="D2" s="52" t="s">
        <v>0</v>
      </c>
      <c r="E2" s="53"/>
    </row>
    <row r="3" spans="4:5">
      <c r="D3" s="1" t="s">
        <v>1</v>
      </c>
      <c r="E3" s="2" t="s">
        <v>2</v>
      </c>
    </row>
    <row r="4" spans="4:5" ht="15.75" thickBot="1">
      <c r="D4" s="3" t="s">
        <v>3</v>
      </c>
      <c r="E4" s="4" t="s">
        <v>4</v>
      </c>
    </row>
  </sheetData>
  <mergeCells count="1">
    <mergeCell ref="D2:E2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03E84-4326-44E3-A305-9B6F58658F6B}">
  <dimension ref="A1"/>
  <sheetViews>
    <sheetView zoomScale="145" zoomScaleNormal="145" workbookViewId="0">
      <selection activeCell="G15" sqref="G15"/>
    </sheetView>
  </sheetViews>
  <sheetFormatPr defaultRowHeight="15"/>
  <sheetData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65140-95F2-4D91-869F-34E83DB6FA4B}">
  <dimension ref="C3:C4"/>
  <sheetViews>
    <sheetView zoomScale="145" zoomScaleNormal="145" workbookViewId="0">
      <selection activeCell="G12" sqref="G12"/>
    </sheetView>
  </sheetViews>
  <sheetFormatPr defaultRowHeight="15"/>
  <sheetData>
    <row r="3" spans="3:3">
      <c r="C3" s="27" t="s">
        <v>95</v>
      </c>
    </row>
    <row r="4" spans="3:3">
      <c r="C4" s="27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B9E9-6A9C-45FC-9B98-14A3B76149B1}">
  <dimension ref="A1"/>
  <sheetViews>
    <sheetView topLeftCell="A5" zoomScale="130" zoomScaleNormal="130" workbookViewId="0">
      <selection activeCell="T11" sqref="T11"/>
    </sheetView>
  </sheetViews>
  <sheetFormatPr defaultRowHeight="15"/>
  <sheetData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1A2A-DB60-425E-8C16-719D86E32438}">
  <dimension ref="C1:AM18"/>
  <sheetViews>
    <sheetView zoomScaleNormal="100" workbookViewId="0">
      <selection activeCell="AD16" sqref="AD16"/>
    </sheetView>
  </sheetViews>
  <sheetFormatPr defaultRowHeight="15"/>
  <cols>
    <col min="3" max="34" width="2.7109375" customWidth="1"/>
  </cols>
  <sheetData>
    <row r="1" spans="3:39" ht="75" customHeight="1"/>
    <row r="2" spans="3:39">
      <c r="C2" s="22">
        <v>31</v>
      </c>
      <c r="D2" s="22">
        <v>30</v>
      </c>
      <c r="E2" s="22">
        <v>29</v>
      </c>
      <c r="F2" s="22">
        <v>28</v>
      </c>
      <c r="G2" s="22">
        <v>27</v>
      </c>
      <c r="H2" s="22">
        <v>26</v>
      </c>
      <c r="I2" s="22">
        <v>25</v>
      </c>
      <c r="J2" s="22">
        <v>24</v>
      </c>
      <c r="K2" s="22">
        <v>23</v>
      </c>
      <c r="L2" s="22">
        <v>22</v>
      </c>
      <c r="M2" s="22">
        <v>21</v>
      </c>
      <c r="N2" s="22">
        <v>20</v>
      </c>
      <c r="O2" s="22">
        <v>19</v>
      </c>
      <c r="P2" s="22">
        <v>18</v>
      </c>
      <c r="Q2" s="22">
        <v>17</v>
      </c>
      <c r="R2" s="22">
        <v>16</v>
      </c>
      <c r="S2" s="22">
        <v>15</v>
      </c>
      <c r="T2" s="22">
        <v>14</v>
      </c>
      <c r="U2" s="22">
        <v>13</v>
      </c>
      <c r="V2" s="22">
        <v>12</v>
      </c>
      <c r="W2" s="22">
        <v>11</v>
      </c>
      <c r="X2" s="22">
        <v>10</v>
      </c>
      <c r="Y2" s="22">
        <v>9</v>
      </c>
      <c r="Z2" s="22">
        <v>8</v>
      </c>
      <c r="AA2" s="22">
        <v>7</v>
      </c>
      <c r="AB2" s="22">
        <v>6</v>
      </c>
      <c r="AC2" s="22">
        <v>5</v>
      </c>
      <c r="AD2" s="22">
        <v>4</v>
      </c>
      <c r="AE2" s="22">
        <v>3</v>
      </c>
      <c r="AF2" s="22">
        <v>2</v>
      </c>
      <c r="AG2" s="22">
        <v>1</v>
      </c>
      <c r="AH2" s="22">
        <v>0</v>
      </c>
      <c r="AM2" t="s">
        <v>61</v>
      </c>
    </row>
    <row r="3" spans="3:39">
      <c r="C3" s="21">
        <v>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K3" t="s">
        <v>60</v>
      </c>
      <c r="AL3" t="s">
        <v>59</v>
      </c>
      <c r="AM3" t="s">
        <v>58</v>
      </c>
    </row>
    <row r="4" spans="3:39">
      <c r="AL4" t="s">
        <v>57</v>
      </c>
      <c r="AM4" t="s">
        <v>56</v>
      </c>
    </row>
    <row r="5" spans="3:39">
      <c r="C5">
        <v>0</v>
      </c>
      <c r="D5" s="19" t="s">
        <v>36</v>
      </c>
      <c r="AL5" t="s">
        <v>55</v>
      </c>
      <c r="AM5" t="s">
        <v>54</v>
      </c>
    </row>
    <row r="6" spans="3:39">
      <c r="C6">
        <v>1</v>
      </c>
      <c r="D6" s="19" t="s">
        <v>35</v>
      </c>
      <c r="AL6" t="s">
        <v>53</v>
      </c>
      <c r="AM6" t="s">
        <v>52</v>
      </c>
    </row>
    <row r="8" spans="3:39">
      <c r="AK8" t="s">
        <v>51</v>
      </c>
      <c r="AL8" t="s">
        <v>50</v>
      </c>
      <c r="AM8" t="s">
        <v>49</v>
      </c>
    </row>
    <row r="9" spans="3:39">
      <c r="AL9" t="s">
        <v>11</v>
      </c>
      <c r="AM9" t="s">
        <v>48</v>
      </c>
    </row>
    <row r="10" spans="3:39">
      <c r="AL10" t="s">
        <v>47</v>
      </c>
      <c r="AM10" t="s">
        <v>46</v>
      </c>
    </row>
    <row r="11" spans="3:39">
      <c r="AL11" t="s">
        <v>45</v>
      </c>
      <c r="AM11" t="s">
        <v>44</v>
      </c>
    </row>
    <row r="14" spans="3:39">
      <c r="AL14" t="s">
        <v>43</v>
      </c>
    </row>
    <row r="15" spans="3:39">
      <c r="AL15" t="s">
        <v>42</v>
      </c>
    </row>
    <row r="16" spans="3:39">
      <c r="AL16" t="s">
        <v>41</v>
      </c>
    </row>
    <row r="17" spans="38:38">
      <c r="AL17" t="s">
        <v>40</v>
      </c>
    </row>
    <row r="18" spans="38:38">
      <c r="AL18" t="s">
        <v>39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7212-AE11-43A3-AFB5-4DC58D46927B}">
  <dimension ref="K4:L5"/>
  <sheetViews>
    <sheetView zoomScaleNormal="100" workbookViewId="0">
      <selection activeCell="O11" sqref="O11"/>
    </sheetView>
  </sheetViews>
  <sheetFormatPr defaultRowHeight="15"/>
  <cols>
    <col min="11" max="11" width="15.28515625" customWidth="1"/>
  </cols>
  <sheetData>
    <row r="4" spans="11:12" ht="24">
      <c r="K4" t="s">
        <v>38</v>
      </c>
      <c r="L4" s="23" t="s">
        <v>84</v>
      </c>
    </row>
    <row r="5" spans="11:12" ht="24">
      <c r="K5" t="s">
        <v>37</v>
      </c>
      <c r="L5" s="23" t="s">
        <v>83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DC5E2-D847-43B7-B0A0-00274F649542}">
  <dimension ref="K4:L5"/>
  <sheetViews>
    <sheetView zoomScaleNormal="100" workbookViewId="0">
      <selection activeCell="K20" sqref="K20"/>
    </sheetView>
  </sheetViews>
  <sheetFormatPr defaultRowHeight="15"/>
  <cols>
    <col min="11" max="11" width="15.28515625" customWidth="1"/>
  </cols>
  <sheetData>
    <row r="4" spans="11:12" ht="24">
      <c r="K4" t="s">
        <v>38</v>
      </c>
      <c r="L4" s="23" t="s">
        <v>84</v>
      </c>
    </row>
    <row r="5" spans="11:12" ht="24">
      <c r="K5" t="s">
        <v>37</v>
      </c>
      <c r="L5" s="23" t="s">
        <v>83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773BB-49A9-465F-9991-0F70276CFB38}">
  <dimension ref="A1"/>
  <sheetViews>
    <sheetView zoomScale="145" zoomScaleNormal="145" workbookViewId="0">
      <selection activeCell="H9" sqref="H9"/>
    </sheetView>
  </sheetViews>
  <sheetFormatPr defaultRowHeight="1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F121D-C93C-47F6-9ED6-A20F4101242E}">
  <dimension ref="A2:P20"/>
  <sheetViews>
    <sheetView topLeftCell="A13" zoomScale="190" zoomScaleNormal="190" workbookViewId="0">
      <selection activeCell="F18" sqref="F18"/>
    </sheetView>
  </sheetViews>
  <sheetFormatPr defaultRowHeight="15"/>
  <cols>
    <col min="2" max="4" width="3.7109375" customWidth="1"/>
    <col min="6" max="6" width="9.140625" bestFit="1" customWidth="1"/>
    <col min="7" max="7" width="4" bestFit="1" customWidth="1"/>
    <col min="8" max="16" width="3.7109375" customWidth="1"/>
  </cols>
  <sheetData>
    <row r="2" spans="1:16">
      <c r="B2" s="31">
        <v>9</v>
      </c>
      <c r="C2" s="31">
        <v>8</v>
      </c>
      <c r="D2" s="31">
        <v>7</v>
      </c>
      <c r="E2" s="32">
        <f>SUM(B2:D2)</f>
        <v>24</v>
      </c>
      <c r="F2" t="s">
        <v>72</v>
      </c>
    </row>
    <row r="3" spans="1:16">
      <c r="B3" s="30">
        <v>6</v>
      </c>
      <c r="C3" s="30">
        <v>5</v>
      </c>
      <c r="D3" s="30">
        <v>4</v>
      </c>
      <c r="E3" s="32">
        <f>SUM(B3:D3)</f>
        <v>15</v>
      </c>
    </row>
    <row r="4" spans="1:16">
      <c r="B4" s="29">
        <v>3</v>
      </c>
      <c r="C4" s="29">
        <v>2</v>
      </c>
      <c r="D4" s="29">
        <v>1</v>
      </c>
      <c r="E4" s="32">
        <f>SUM(B4:D4)</f>
        <v>6</v>
      </c>
    </row>
    <row r="5" spans="1:16">
      <c r="A5">
        <f>SUM(D2,C3,B4)</f>
        <v>15</v>
      </c>
      <c r="B5" s="22">
        <f>SUM(B2:B4)</f>
        <v>18</v>
      </c>
      <c r="C5" s="22">
        <f>SUM(C2:C4)</f>
        <v>15</v>
      </c>
      <c r="D5" s="22">
        <f>SUM(D2:D4)</f>
        <v>12</v>
      </c>
      <c r="E5" s="22">
        <f>SUM(B2,C3,D4)</f>
        <v>15</v>
      </c>
    </row>
    <row r="6" spans="1:16">
      <c r="F6">
        <f>PRODUCT(B2:D4)</f>
        <v>362880</v>
      </c>
    </row>
    <row r="7" spans="1:16">
      <c r="F7">
        <f>FACT(9)</f>
        <v>362880</v>
      </c>
      <c r="G7">
        <f>F7/60/60/24</f>
        <v>4.2</v>
      </c>
    </row>
    <row r="9" spans="1:16">
      <c r="F9" t="s">
        <v>71</v>
      </c>
      <c r="H9" s="31">
        <v>1</v>
      </c>
      <c r="I9" s="31">
        <v>2</v>
      </c>
      <c r="J9" s="31">
        <v>3</v>
      </c>
      <c r="K9" s="30">
        <v>4</v>
      </c>
      <c r="L9" s="30">
        <v>5</v>
      </c>
      <c r="M9" s="30">
        <v>6</v>
      </c>
      <c r="N9" s="29">
        <v>8</v>
      </c>
      <c r="O9" s="29">
        <v>7</v>
      </c>
      <c r="P9" s="29">
        <v>9</v>
      </c>
    </row>
    <row r="10" spans="1:16">
      <c r="H10" s="28">
        <v>0</v>
      </c>
      <c r="I10" s="28">
        <v>1</v>
      </c>
      <c r="J10" s="28">
        <v>2</v>
      </c>
      <c r="K10" s="28">
        <v>3</v>
      </c>
      <c r="L10" s="28">
        <v>4</v>
      </c>
      <c r="M10" s="28">
        <v>5</v>
      </c>
      <c r="N10" s="28">
        <v>6</v>
      </c>
      <c r="O10" s="28">
        <v>7</v>
      </c>
      <c r="P10" s="28">
        <v>8</v>
      </c>
    </row>
    <row r="11" spans="1:16">
      <c r="F11" t="s">
        <v>70</v>
      </c>
    </row>
    <row r="14" spans="1:16">
      <c r="F14">
        <f>16*15*14*13*12*11*10</f>
        <v>57657600</v>
      </c>
    </row>
    <row r="15" spans="1:16">
      <c r="F15">
        <f>F14/60/60/24/365.2262</f>
        <v>1.8271781524253554</v>
      </c>
    </row>
    <row r="18" spans="5:5">
      <c r="E18">
        <f>FACT(9)</f>
        <v>362880</v>
      </c>
    </row>
    <row r="19" spans="5:5">
      <c r="E19">
        <f>16*15*14*13*12*11*10</f>
        <v>57657600</v>
      </c>
    </row>
    <row r="20" spans="5:5">
      <c r="E20">
        <f>E19/60/60/24/365.2262</f>
        <v>1.8271781524253554</v>
      </c>
    </row>
  </sheetData>
  <conditionalFormatting sqref="B2:D4">
    <cfRule type="duplicateValues" dxfId="3" priority="4"/>
  </conditionalFormatting>
  <conditionalFormatting sqref="H9:J9">
    <cfRule type="duplicateValues" dxfId="2" priority="3"/>
  </conditionalFormatting>
  <conditionalFormatting sqref="K9:M9">
    <cfRule type="duplicateValues" dxfId="1" priority="2"/>
  </conditionalFormatting>
  <conditionalFormatting sqref="N9:P9">
    <cfRule type="duplicateValues" dxfId="0" priority="1"/>
  </conditionalFormatting>
  <dataValidations count="1">
    <dataValidation type="whole" allowBlank="1" showInputMessage="1" showErrorMessage="1" sqref="B2:D4 H9:P9" xr:uid="{09E4F9B3-A90E-4387-90DF-B5560502176F}">
      <formula1>1</formula1>
      <formula2>9</formula2>
    </dataValidation>
  </dataValidation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B1695-E846-4AF3-A274-A1994145B576}">
  <dimension ref="A1:L9"/>
  <sheetViews>
    <sheetView zoomScale="205" zoomScaleNormal="205" workbookViewId="0">
      <selection activeCell="M6" sqref="M6"/>
    </sheetView>
  </sheetViews>
  <sheetFormatPr defaultRowHeight="15"/>
  <cols>
    <col min="2" max="9" width="3.42578125" customWidth="1"/>
    <col min="12" max="12" width="2.7109375" bestFit="1" customWidth="1"/>
  </cols>
  <sheetData>
    <row r="1" spans="1:12" ht="15.75" thickBot="1">
      <c r="B1" s="46">
        <v>0</v>
      </c>
      <c r="C1" s="46">
        <v>1</v>
      </c>
      <c r="D1" s="46">
        <v>2</v>
      </c>
      <c r="E1" s="46">
        <v>3</v>
      </c>
      <c r="F1" s="46">
        <v>4</v>
      </c>
      <c r="G1" s="46">
        <v>5</v>
      </c>
      <c r="H1" s="46">
        <v>6</v>
      </c>
      <c r="I1" s="46">
        <v>7</v>
      </c>
      <c r="L1" t="s">
        <v>82</v>
      </c>
    </row>
    <row r="2" spans="1:12" ht="18">
      <c r="A2">
        <v>0</v>
      </c>
      <c r="B2" s="45"/>
      <c r="C2" s="44"/>
      <c r="D2" s="43"/>
      <c r="E2" s="44"/>
      <c r="F2" s="43"/>
      <c r="G2" s="44"/>
      <c r="H2" s="43"/>
      <c r="I2" s="42" t="s">
        <v>74</v>
      </c>
      <c r="K2" t="s">
        <v>81</v>
      </c>
      <c r="L2" s="27">
        <v>7</v>
      </c>
    </row>
    <row r="3" spans="1:12" ht="18">
      <c r="A3">
        <v>1</v>
      </c>
      <c r="B3" s="41"/>
      <c r="C3" s="38"/>
      <c r="D3" s="27"/>
      <c r="E3" s="38" t="s">
        <v>74</v>
      </c>
      <c r="F3" s="27"/>
      <c r="G3" s="38"/>
      <c r="H3" s="27"/>
      <c r="I3" s="40"/>
      <c r="K3" t="s">
        <v>80</v>
      </c>
      <c r="L3" s="27">
        <v>3</v>
      </c>
    </row>
    <row r="4" spans="1:12" ht="18">
      <c r="A4">
        <v>2</v>
      </c>
      <c r="B4" s="39" t="s">
        <v>74</v>
      </c>
      <c r="C4" s="27"/>
      <c r="D4" s="38"/>
      <c r="E4" s="27"/>
      <c r="F4" s="38"/>
      <c r="G4" s="27"/>
      <c r="H4" s="38"/>
      <c r="I4" s="37"/>
      <c r="K4" t="s">
        <v>79</v>
      </c>
      <c r="L4" s="27">
        <v>0</v>
      </c>
    </row>
    <row r="5" spans="1:12" ht="18">
      <c r="A5">
        <v>3</v>
      </c>
      <c r="B5" s="41"/>
      <c r="C5" s="38"/>
      <c r="D5" s="27" t="s">
        <v>74</v>
      </c>
      <c r="E5" s="38"/>
      <c r="F5" s="27"/>
      <c r="G5" s="38"/>
      <c r="H5" s="27"/>
      <c r="I5" s="40"/>
      <c r="K5" t="s">
        <v>78</v>
      </c>
      <c r="L5" s="27">
        <v>2</v>
      </c>
    </row>
    <row r="6" spans="1:12" ht="18">
      <c r="A6">
        <v>4</v>
      </c>
      <c r="B6" s="39"/>
      <c r="C6" s="27"/>
      <c r="D6" s="38"/>
      <c r="E6" s="27"/>
      <c r="F6" s="38"/>
      <c r="G6" s="27" t="s">
        <v>74</v>
      </c>
      <c r="H6" s="38"/>
      <c r="I6" s="37"/>
      <c r="K6" t="s">
        <v>77</v>
      </c>
      <c r="L6" s="27">
        <v>5</v>
      </c>
    </row>
    <row r="7" spans="1:12" ht="18">
      <c r="A7">
        <v>5</v>
      </c>
      <c r="B7" s="41"/>
      <c r="C7" s="38" t="s">
        <v>74</v>
      </c>
      <c r="D7" s="27"/>
      <c r="E7" s="38"/>
      <c r="F7" s="27"/>
      <c r="G7" s="38"/>
      <c r="H7" s="27"/>
      <c r="I7" s="40"/>
      <c r="K7" t="s">
        <v>76</v>
      </c>
      <c r="L7" s="27">
        <v>1</v>
      </c>
    </row>
    <row r="8" spans="1:12" ht="18">
      <c r="A8">
        <v>6</v>
      </c>
      <c r="B8" s="39"/>
      <c r="C8" s="27"/>
      <c r="D8" s="38"/>
      <c r="E8" s="27"/>
      <c r="F8" s="38"/>
      <c r="G8" s="27"/>
      <c r="H8" s="38" t="s">
        <v>74</v>
      </c>
      <c r="I8" s="37"/>
      <c r="K8" t="s">
        <v>75</v>
      </c>
      <c r="L8" s="27">
        <v>6</v>
      </c>
    </row>
    <row r="9" spans="1:12" ht="18.75" thickBot="1">
      <c r="A9">
        <v>7</v>
      </c>
      <c r="B9" s="36"/>
      <c r="C9" s="35"/>
      <c r="D9" s="34"/>
      <c r="E9" s="35"/>
      <c r="F9" s="34" t="s">
        <v>74</v>
      </c>
      <c r="G9" s="35"/>
      <c r="H9" s="34"/>
      <c r="I9" s="33"/>
      <c r="K9" t="s">
        <v>73</v>
      </c>
      <c r="L9" s="27">
        <v>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D6160-6FFD-4BD0-A201-97E4AA3396C8}">
  <dimension ref="A1"/>
  <sheetViews>
    <sheetView zoomScale="145" zoomScaleNormal="145" workbookViewId="0">
      <selection activeCell="I12" sqref="I12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C1116-6188-4E1F-8679-1BF5BE9307EC}">
  <dimension ref="B2:J19"/>
  <sheetViews>
    <sheetView zoomScale="160" zoomScaleNormal="160" workbookViewId="0">
      <selection activeCell="K7" sqref="K7"/>
    </sheetView>
  </sheetViews>
  <sheetFormatPr defaultRowHeight="15"/>
  <sheetData>
    <row r="2" spans="4:8" ht="15.75" thickBot="1"/>
    <row r="3" spans="4:8">
      <c r="D3" s="52" t="s">
        <v>15</v>
      </c>
      <c r="E3" s="53"/>
    </row>
    <row r="5" spans="4:8" ht="15.75" thickBot="1"/>
    <row r="6" spans="4:8">
      <c r="D6" s="52" t="s">
        <v>14</v>
      </c>
      <c r="E6" s="53"/>
    </row>
    <row r="7" spans="4:8">
      <c r="D7" s="1" t="s">
        <v>1</v>
      </c>
      <c r="E7" s="2" t="s">
        <v>2</v>
      </c>
    </row>
    <row r="10" spans="4:8" ht="15.75" thickBot="1"/>
    <row r="11" spans="4:8">
      <c r="G11" s="52" t="s">
        <v>13</v>
      </c>
      <c r="H11" s="53"/>
    </row>
    <row r="12" spans="4:8" ht="15.75" thickBot="1">
      <c r="G12" s="3" t="s">
        <v>5</v>
      </c>
      <c r="H12" s="4" t="s">
        <v>6</v>
      </c>
    </row>
    <row r="16" spans="4:8" ht="15.75" thickBot="1"/>
    <row r="17" spans="2:10">
      <c r="B17" s="52" t="s">
        <v>0</v>
      </c>
      <c r="C17" s="53"/>
      <c r="E17" s="52" t="s">
        <v>7</v>
      </c>
      <c r="F17" s="53"/>
      <c r="I17" s="52" t="s">
        <v>9</v>
      </c>
      <c r="J17" s="53"/>
    </row>
    <row r="18" spans="2:10" ht="15.75" thickBot="1">
      <c r="B18" s="3" t="s">
        <v>3</v>
      </c>
      <c r="C18" s="4" t="s">
        <v>4</v>
      </c>
      <c r="E18" s="1" t="s">
        <v>8</v>
      </c>
      <c r="F18" s="2" t="s">
        <v>4</v>
      </c>
      <c r="I18" s="1" t="s">
        <v>10</v>
      </c>
      <c r="J18" s="2" t="s">
        <v>4</v>
      </c>
    </row>
    <row r="19" spans="2:10">
      <c r="I19" s="1" t="s">
        <v>12</v>
      </c>
      <c r="J19" s="2" t="s">
        <v>11</v>
      </c>
    </row>
  </sheetData>
  <mergeCells count="6">
    <mergeCell ref="D3:E3"/>
    <mergeCell ref="B17:C17"/>
    <mergeCell ref="E17:F17"/>
    <mergeCell ref="I17:J17"/>
    <mergeCell ref="G11:H11"/>
    <mergeCell ref="D6:E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751E9-0CB1-4D44-A7FE-1AC334220E37}">
  <dimension ref="A1"/>
  <sheetViews>
    <sheetView topLeftCell="A4" zoomScale="145" zoomScaleNormal="145" workbookViewId="0">
      <selection activeCell="K15" sqref="K15"/>
    </sheetView>
  </sheetViews>
  <sheetFormatPr defaultRowHeight="15"/>
  <sheetData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62CAA-BCF6-49BD-B1EF-C71AA49BB01F}">
  <dimension ref="A1"/>
  <sheetViews>
    <sheetView zoomScale="130" zoomScaleNormal="130" workbookViewId="0">
      <selection activeCell="D2" sqref="D2"/>
    </sheetView>
  </sheetViews>
  <sheetFormatPr defaultRowHeight="15"/>
  <sheetData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53AB-C2EC-448E-89B1-699A04FCE6AB}">
  <dimension ref="B2:I18"/>
  <sheetViews>
    <sheetView topLeftCell="A3" zoomScale="160" zoomScaleNormal="160" workbookViewId="0">
      <selection activeCell="G17" sqref="G17"/>
    </sheetView>
  </sheetViews>
  <sheetFormatPr defaultRowHeight="15"/>
  <cols>
    <col min="1" max="1" width="3.7109375" customWidth="1"/>
  </cols>
  <sheetData>
    <row r="2" spans="2:9">
      <c r="B2" s="54" t="s">
        <v>65</v>
      </c>
      <c r="C2" s="54"/>
      <c r="E2" s="54" t="s">
        <v>64</v>
      </c>
      <c r="F2" s="54"/>
      <c r="H2" s="54" t="s">
        <v>63</v>
      </c>
      <c r="I2" s="54"/>
    </row>
    <row r="3" spans="2:9">
      <c r="B3" s="24">
        <v>1</v>
      </c>
      <c r="C3" s="24">
        <v>2</v>
      </c>
      <c r="E3" s="26">
        <v>1</v>
      </c>
      <c r="F3" s="24">
        <v>2</v>
      </c>
      <c r="H3" s="24">
        <v>7</v>
      </c>
      <c r="I3" s="24">
        <v>10</v>
      </c>
    </row>
    <row r="4" spans="2:9">
      <c r="B4" s="26">
        <v>3</v>
      </c>
      <c r="C4" s="26">
        <v>4</v>
      </c>
      <c r="E4" s="26">
        <v>3</v>
      </c>
      <c r="F4" s="24">
        <v>4</v>
      </c>
      <c r="H4" s="24">
        <v>15</v>
      </c>
      <c r="I4" s="24">
        <v>22</v>
      </c>
    </row>
    <row r="5" spans="2:9">
      <c r="B5" s="24">
        <v>5</v>
      </c>
      <c r="C5" s="24">
        <v>6</v>
      </c>
      <c r="H5" s="24">
        <v>23</v>
      </c>
      <c r="I5" s="24">
        <v>34</v>
      </c>
    </row>
    <row r="16" spans="2:9" ht="17.25">
      <c r="B16" s="54" t="s">
        <v>62</v>
      </c>
      <c r="C16" s="54"/>
      <c r="D16" s="54"/>
    </row>
    <row r="17" spans="2:4">
      <c r="B17" s="24">
        <v>1</v>
      </c>
      <c r="C17" s="24">
        <v>3</v>
      </c>
      <c r="D17" s="24">
        <v>5</v>
      </c>
    </row>
    <row r="18" spans="2:4">
      <c r="B18" s="24">
        <v>2</v>
      </c>
      <c r="C18" s="24">
        <v>4</v>
      </c>
      <c r="D18" s="24">
        <v>6</v>
      </c>
    </row>
  </sheetData>
  <mergeCells count="4">
    <mergeCell ref="B2:C2"/>
    <mergeCell ref="E2:F2"/>
    <mergeCell ref="H2:I2"/>
    <mergeCell ref="B16:D1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67CE5-8BBA-4C8D-B294-5891E27DCDCC}">
  <dimension ref="B2:I18"/>
  <sheetViews>
    <sheetView zoomScale="145" zoomScaleNormal="145" workbookViewId="0">
      <selection activeCell="L14" sqref="L14"/>
    </sheetView>
  </sheetViews>
  <sheetFormatPr defaultRowHeight="15"/>
  <cols>
    <col min="1" max="1" width="3.7109375" customWidth="1"/>
  </cols>
  <sheetData>
    <row r="2" spans="2:9">
      <c r="B2" s="54" t="s">
        <v>65</v>
      </c>
      <c r="C2" s="54"/>
      <c r="E2" s="54" t="s">
        <v>64</v>
      </c>
      <c r="F2" s="54"/>
      <c r="H2" s="54" t="s">
        <v>63</v>
      </c>
      <c r="I2" s="54"/>
    </row>
    <row r="3" spans="2:9">
      <c r="B3" s="24">
        <v>1</v>
      </c>
      <c r="C3" s="24">
        <v>2</v>
      </c>
      <c r="E3" s="26">
        <v>1</v>
      </c>
      <c r="F3" s="24">
        <v>2</v>
      </c>
      <c r="H3" s="24">
        <v>7</v>
      </c>
      <c r="I3" s="24">
        <v>10</v>
      </c>
    </row>
    <row r="4" spans="2:9">
      <c r="B4" s="26">
        <v>3</v>
      </c>
      <c r="C4" s="26">
        <v>4</v>
      </c>
      <c r="E4" s="26">
        <v>3</v>
      </c>
      <c r="F4" s="24">
        <v>4</v>
      </c>
      <c r="H4" s="24">
        <v>15</v>
      </c>
      <c r="I4" s="24">
        <v>22</v>
      </c>
    </row>
    <row r="5" spans="2:9">
      <c r="B5" s="24">
        <v>5</v>
      </c>
      <c r="C5" s="24">
        <v>6</v>
      </c>
      <c r="H5" s="24">
        <v>23</v>
      </c>
      <c r="I5" s="24">
        <v>34</v>
      </c>
    </row>
    <row r="16" spans="2:9" ht="17.25">
      <c r="B16" s="54" t="s">
        <v>62</v>
      </c>
      <c r="C16" s="54"/>
      <c r="D16" s="54"/>
    </row>
    <row r="17" spans="2:4">
      <c r="B17" s="24">
        <v>1</v>
      </c>
      <c r="C17" s="24">
        <v>3</v>
      </c>
      <c r="D17" s="24">
        <v>5</v>
      </c>
    </row>
    <row r="18" spans="2:4">
      <c r="B18" s="24">
        <v>2</v>
      </c>
      <c r="C18" s="24">
        <v>4</v>
      </c>
      <c r="D18" s="24">
        <v>6</v>
      </c>
    </row>
  </sheetData>
  <mergeCells count="4">
    <mergeCell ref="B2:C2"/>
    <mergeCell ref="E2:F2"/>
    <mergeCell ref="H2:I2"/>
    <mergeCell ref="B16:D16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39E6B-4703-4D2F-99DB-FBA11E66FAD0}">
  <dimension ref="C2:O8"/>
  <sheetViews>
    <sheetView zoomScale="130" zoomScaleNormal="130" workbookViewId="0">
      <selection activeCell="I16" sqref="I16"/>
    </sheetView>
  </sheetViews>
  <sheetFormatPr defaultRowHeight="15"/>
  <cols>
    <col min="2" max="2" width="4" customWidth="1"/>
  </cols>
  <sheetData>
    <row r="2" spans="3:15">
      <c r="C2" s="54" t="s">
        <v>65</v>
      </c>
      <c r="D2" s="54"/>
      <c r="F2" s="54" t="s">
        <v>64</v>
      </c>
      <c r="G2" s="54"/>
      <c r="I2" s="54" t="s">
        <v>63</v>
      </c>
      <c r="J2" s="54"/>
    </row>
    <row r="3" spans="3:15">
      <c r="C3" s="24">
        <v>1</v>
      </c>
      <c r="D3" s="24">
        <v>2</v>
      </c>
      <c r="F3" s="26">
        <v>1</v>
      </c>
      <c r="G3" s="24">
        <v>2</v>
      </c>
      <c r="I3" s="24">
        <v>7</v>
      </c>
      <c r="J3" s="24">
        <v>10</v>
      </c>
    </row>
    <row r="4" spans="3:15">
      <c r="C4" s="26">
        <v>3</v>
      </c>
      <c r="D4" s="26">
        <v>4</v>
      </c>
      <c r="F4" s="26">
        <v>3</v>
      </c>
      <c r="G4" s="24">
        <v>4</v>
      </c>
      <c r="I4" s="24">
        <v>15</v>
      </c>
      <c r="J4" s="24">
        <v>22</v>
      </c>
    </row>
    <row r="5" spans="3:15">
      <c r="C5" s="24">
        <v>5</v>
      </c>
      <c r="D5" s="24">
        <v>6</v>
      </c>
      <c r="I5" s="24">
        <v>23</v>
      </c>
      <c r="J5" s="24">
        <v>34</v>
      </c>
    </row>
    <row r="8" spans="3:15">
      <c r="N8">
        <v>2</v>
      </c>
      <c r="O8">
        <v>0</v>
      </c>
    </row>
  </sheetData>
  <mergeCells count="3">
    <mergeCell ref="C2:D2"/>
    <mergeCell ref="F2:G2"/>
    <mergeCell ref="I2:J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FE713-1356-400C-A08C-56BF45BAA2A9}">
  <dimension ref="C1:K9"/>
  <sheetViews>
    <sheetView zoomScale="160" zoomScaleNormal="160" workbookViewId="0">
      <selection activeCell="G7" sqref="G7:I9"/>
    </sheetView>
  </sheetViews>
  <sheetFormatPr defaultRowHeight="15"/>
  <sheetData>
    <row r="1" spans="3:11">
      <c r="C1" s="54" t="s">
        <v>69</v>
      </c>
      <c r="D1" s="54"/>
      <c r="F1" s="54" t="s">
        <v>68</v>
      </c>
      <c r="G1" s="54"/>
      <c r="I1" s="54" t="s">
        <v>67</v>
      </c>
      <c r="J1" s="54"/>
      <c r="K1" s="54"/>
    </row>
    <row r="2" spans="3:11">
      <c r="C2" s="24">
        <v>1</v>
      </c>
      <c r="D2" s="24">
        <v>2</v>
      </c>
      <c r="F2" s="24">
        <v>4</v>
      </c>
      <c r="G2" s="24">
        <v>3</v>
      </c>
      <c r="I2" s="24">
        <v>2</v>
      </c>
      <c r="J2" s="24">
        <v>1</v>
      </c>
      <c r="K2" s="24">
        <v>5</v>
      </c>
    </row>
    <row r="3" spans="3:11">
      <c r="C3" s="24">
        <v>3</v>
      </c>
      <c r="D3" s="24">
        <v>4</v>
      </c>
      <c r="F3" s="24">
        <v>5</v>
      </c>
      <c r="G3" s="24">
        <v>1</v>
      </c>
      <c r="I3" s="24">
        <v>6</v>
      </c>
      <c r="J3" s="24">
        <v>4</v>
      </c>
      <c r="K3" s="24">
        <v>0</v>
      </c>
    </row>
    <row r="4" spans="3:11">
      <c r="C4" s="24">
        <v>5</v>
      </c>
      <c r="D4" s="24">
        <v>6</v>
      </c>
      <c r="F4" s="24">
        <v>0</v>
      </c>
      <c r="G4" s="24">
        <v>6</v>
      </c>
      <c r="I4" s="24">
        <v>3</v>
      </c>
      <c r="J4" s="24">
        <v>2</v>
      </c>
      <c r="K4" s="24">
        <v>1</v>
      </c>
    </row>
    <row r="7" spans="3:11" ht="17.25">
      <c r="E7" t="s">
        <v>66</v>
      </c>
      <c r="G7" s="27">
        <v>12</v>
      </c>
      <c r="H7" s="27">
        <v>8</v>
      </c>
      <c r="I7" s="27">
        <v>17</v>
      </c>
    </row>
    <row r="8" spans="3:11">
      <c r="G8" s="27">
        <v>30</v>
      </c>
      <c r="H8" s="27">
        <v>23</v>
      </c>
      <c r="I8" s="27">
        <v>24</v>
      </c>
    </row>
    <row r="9" spans="3:11">
      <c r="G9" s="27">
        <v>41</v>
      </c>
      <c r="H9" s="27">
        <v>33</v>
      </c>
      <c r="I9" s="27">
        <v>37</v>
      </c>
    </row>
  </sheetData>
  <mergeCells count="3">
    <mergeCell ref="C1:D1"/>
    <mergeCell ref="F1:G1"/>
    <mergeCell ref="I1:K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9208E-68CA-40D0-A72D-F712F229B201}">
  <dimension ref="D1:AJ21"/>
  <sheetViews>
    <sheetView zoomScale="145" zoomScaleNormal="145" workbookViewId="0">
      <selection activeCell="O14" sqref="O14"/>
    </sheetView>
  </sheetViews>
  <sheetFormatPr defaultRowHeight="15"/>
  <cols>
    <col min="1" max="35" width="2.7109375" customWidth="1"/>
  </cols>
  <sheetData>
    <row r="1" spans="4:36">
      <c r="D1" s="51">
        <v>31</v>
      </c>
      <c r="E1" s="51">
        <v>30</v>
      </c>
      <c r="F1" s="51">
        <v>29</v>
      </c>
      <c r="G1" s="51">
        <v>28</v>
      </c>
      <c r="H1" s="51">
        <v>27</v>
      </c>
      <c r="I1" s="51">
        <v>26</v>
      </c>
      <c r="J1" s="51">
        <v>25</v>
      </c>
      <c r="K1" s="51">
        <v>24</v>
      </c>
      <c r="L1" s="51">
        <v>23</v>
      </c>
      <c r="M1" s="51">
        <v>22</v>
      </c>
      <c r="N1" s="51">
        <v>21</v>
      </c>
      <c r="O1" s="51">
        <v>20</v>
      </c>
      <c r="P1" s="51">
        <v>19</v>
      </c>
      <c r="Q1" s="51">
        <v>18</v>
      </c>
      <c r="R1" s="51">
        <v>17</v>
      </c>
      <c r="S1" s="51">
        <v>16</v>
      </c>
      <c r="T1" s="51">
        <v>15</v>
      </c>
      <c r="U1" s="51">
        <v>14</v>
      </c>
      <c r="V1" s="51">
        <v>13</v>
      </c>
      <c r="W1" s="51">
        <v>12</v>
      </c>
      <c r="X1" s="51">
        <v>11</v>
      </c>
      <c r="Y1" s="51">
        <v>10</v>
      </c>
      <c r="Z1" s="51">
        <v>9</v>
      </c>
      <c r="AA1" s="51">
        <v>8</v>
      </c>
      <c r="AB1" s="51">
        <v>7</v>
      </c>
      <c r="AC1" s="51">
        <v>6</v>
      </c>
      <c r="AD1" s="51">
        <v>5</v>
      </c>
      <c r="AE1" s="51">
        <v>4</v>
      </c>
      <c r="AF1" s="51">
        <v>3</v>
      </c>
      <c r="AG1" s="51">
        <v>2</v>
      </c>
      <c r="AH1" s="51">
        <v>1</v>
      </c>
      <c r="AI1" s="51">
        <v>0</v>
      </c>
    </row>
    <row r="2" spans="4:36"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>
        <v>1</v>
      </c>
      <c r="AH2" s="24">
        <v>1</v>
      </c>
      <c r="AI2" s="24">
        <v>1</v>
      </c>
      <c r="AJ2" t="s">
        <v>92</v>
      </c>
    </row>
    <row r="3" spans="4:36">
      <c r="AJ3" t="s">
        <v>94</v>
      </c>
    </row>
    <row r="4" spans="4:36"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>
        <v>1</v>
      </c>
      <c r="AH4" s="24">
        <v>1</v>
      </c>
      <c r="AI4" s="24"/>
      <c r="AJ4" t="s">
        <v>91</v>
      </c>
    </row>
    <row r="6" spans="4:36"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50">
        <v>1</v>
      </c>
      <c r="AH6" s="50">
        <v>1</v>
      </c>
      <c r="AI6" s="24"/>
      <c r="AJ6" t="s">
        <v>93</v>
      </c>
    </row>
    <row r="15" spans="4:36">
      <c r="G15" s="46">
        <v>3</v>
      </c>
      <c r="H15" s="46">
        <v>2</v>
      </c>
      <c r="I15" s="46">
        <v>1</v>
      </c>
      <c r="J15" s="46">
        <v>0</v>
      </c>
    </row>
    <row r="16" spans="4:36">
      <c r="G16" s="24">
        <v>0</v>
      </c>
      <c r="H16" s="26">
        <v>1</v>
      </c>
      <c r="I16" s="26">
        <v>1</v>
      </c>
      <c r="J16" s="24">
        <v>1</v>
      </c>
      <c r="K16" t="s">
        <v>92</v>
      </c>
    </row>
    <row r="17" spans="7:11">
      <c r="G17" s="46"/>
      <c r="H17" s="49"/>
      <c r="I17" s="49"/>
      <c r="J17" s="46"/>
    </row>
    <row r="18" spans="7:11">
      <c r="G18" s="46"/>
      <c r="H18" s="49"/>
      <c r="I18" s="49"/>
      <c r="J18" s="46"/>
    </row>
    <row r="19" spans="7:11">
      <c r="G19" s="24">
        <v>0</v>
      </c>
      <c r="H19" s="26">
        <v>1</v>
      </c>
      <c r="I19" s="26">
        <v>1</v>
      </c>
      <c r="J19" s="24">
        <v>0</v>
      </c>
      <c r="K19" t="s">
        <v>91</v>
      </c>
    </row>
    <row r="20" spans="7:11">
      <c r="G20" s="46"/>
      <c r="H20" s="46"/>
      <c r="I20" s="46"/>
      <c r="J20" s="46"/>
    </row>
    <row r="21" spans="7:11">
      <c r="G21" s="46">
        <v>0</v>
      </c>
      <c r="H21" s="46">
        <v>1</v>
      </c>
      <c r="I21" s="46">
        <v>1</v>
      </c>
      <c r="J21" s="46">
        <v>0</v>
      </c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E303-DB1D-4ECC-A142-6CE65A8E6C5F}">
  <dimension ref="B3:L6"/>
  <sheetViews>
    <sheetView zoomScale="145" zoomScaleNormal="145" workbookViewId="0">
      <selection activeCell="N9" sqref="N9"/>
    </sheetView>
  </sheetViews>
  <sheetFormatPr defaultRowHeight="15"/>
  <cols>
    <col min="1" max="1" width="9.140625" customWidth="1"/>
    <col min="3" max="4" width="5.7109375" customWidth="1"/>
    <col min="7" max="8" width="5.7109375" customWidth="1"/>
    <col min="11" max="12" width="5.7109375" customWidth="1"/>
  </cols>
  <sheetData>
    <row r="3" spans="2:12">
      <c r="B3" s="55" t="s">
        <v>90</v>
      </c>
      <c r="C3" s="55"/>
      <c r="D3" s="55"/>
      <c r="F3" s="55" t="s">
        <v>89</v>
      </c>
      <c r="G3" s="55"/>
      <c r="H3" s="55"/>
      <c r="J3" s="55" t="s">
        <v>88</v>
      </c>
      <c r="K3" s="55"/>
      <c r="L3" s="55"/>
    </row>
    <row r="4" spans="2:12" ht="30">
      <c r="B4" s="48" t="s">
        <v>87</v>
      </c>
      <c r="C4" s="27" t="s">
        <v>86</v>
      </c>
      <c r="D4" s="27" t="s">
        <v>85</v>
      </c>
      <c r="F4" s="48" t="s">
        <v>87</v>
      </c>
      <c r="G4" s="27" t="s">
        <v>86</v>
      </c>
      <c r="H4" s="27" t="s">
        <v>85</v>
      </c>
      <c r="J4" s="48" t="s">
        <v>87</v>
      </c>
      <c r="K4" s="27" t="s">
        <v>86</v>
      </c>
      <c r="L4" s="27" t="s">
        <v>85</v>
      </c>
    </row>
    <row r="5" spans="2:12" ht="24.95" customHeight="1">
      <c r="B5" s="27" t="s">
        <v>86</v>
      </c>
      <c r="C5" s="47" t="s">
        <v>86</v>
      </c>
      <c r="D5" s="27" t="s">
        <v>85</v>
      </c>
      <c r="F5" s="27" t="s">
        <v>86</v>
      </c>
      <c r="G5" s="47" t="s">
        <v>86</v>
      </c>
      <c r="H5" s="47" t="s">
        <v>86</v>
      </c>
      <c r="J5" s="27" t="s">
        <v>86</v>
      </c>
      <c r="K5" s="27" t="s">
        <v>85</v>
      </c>
      <c r="L5" s="47" t="s">
        <v>86</v>
      </c>
    </row>
    <row r="6" spans="2:12" ht="24.95" customHeight="1">
      <c r="B6" s="27" t="s">
        <v>85</v>
      </c>
      <c r="C6" s="27" t="s">
        <v>85</v>
      </c>
      <c r="D6" s="27" t="s">
        <v>85</v>
      </c>
      <c r="F6" s="27" t="s">
        <v>85</v>
      </c>
      <c r="G6" s="47" t="s">
        <v>86</v>
      </c>
      <c r="H6" s="27" t="s">
        <v>85</v>
      </c>
      <c r="J6" s="27" t="s">
        <v>85</v>
      </c>
      <c r="K6" s="47" t="s">
        <v>86</v>
      </c>
      <c r="L6" s="27" t="s">
        <v>85</v>
      </c>
    </row>
  </sheetData>
  <mergeCells count="3">
    <mergeCell ref="B3:D3"/>
    <mergeCell ref="F3:H3"/>
    <mergeCell ref="J3:L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DE8EF-E047-4D70-A7D7-F7CA259C3076}">
  <dimension ref="B2:O28"/>
  <sheetViews>
    <sheetView zoomScaleNormal="100" workbookViewId="0">
      <selection activeCell="D13" sqref="D13"/>
    </sheetView>
  </sheetViews>
  <sheetFormatPr defaultRowHeight="15"/>
  <cols>
    <col min="7" max="7" width="9.42578125" customWidth="1"/>
    <col min="10" max="10" width="10.85546875" bestFit="1" customWidth="1"/>
  </cols>
  <sheetData>
    <row r="2" spans="2:15">
      <c r="B2" s="25">
        <v>5</v>
      </c>
      <c r="D2" s="25">
        <v>6</v>
      </c>
      <c r="F2" s="25">
        <v>1</v>
      </c>
      <c r="I2" s="25" t="s">
        <v>112</v>
      </c>
      <c r="K2" s="25" t="s">
        <v>111</v>
      </c>
      <c r="L2" s="60" t="s">
        <v>98</v>
      </c>
      <c r="M2" s="25">
        <v>5</v>
      </c>
    </row>
    <row r="3" spans="2:15">
      <c r="B3" s="46">
        <v>10</v>
      </c>
      <c r="D3" s="46">
        <v>12</v>
      </c>
      <c r="F3" s="46">
        <v>2</v>
      </c>
      <c r="I3" s="46" t="s">
        <v>110</v>
      </c>
      <c r="K3" s="46" t="s">
        <v>109</v>
      </c>
      <c r="L3" s="58"/>
      <c r="M3" s="46">
        <v>8</v>
      </c>
    </row>
    <row r="5" spans="2:15">
      <c r="D5" s="25" t="s">
        <v>108</v>
      </c>
      <c r="I5" t="s">
        <v>107</v>
      </c>
      <c r="J5" t="s">
        <v>106</v>
      </c>
    </row>
    <row r="6" spans="2:15">
      <c r="D6" s="46" t="s">
        <v>105</v>
      </c>
    </row>
    <row r="7" spans="2:15">
      <c r="H7" s="56" t="s">
        <v>95</v>
      </c>
      <c r="I7" s="56" t="s">
        <v>96</v>
      </c>
    </row>
    <row r="8" spans="2:15">
      <c r="H8" s="46">
        <v>96</v>
      </c>
      <c r="I8" s="46">
        <v>60</v>
      </c>
    </row>
    <row r="9" spans="2:15">
      <c r="H9" s="46">
        <v>60</v>
      </c>
      <c r="I9" s="46">
        <v>36</v>
      </c>
    </row>
    <row r="10" spans="2:15">
      <c r="H10" s="46">
        <v>36</v>
      </c>
      <c r="I10" s="46">
        <v>24</v>
      </c>
    </row>
    <row r="11" spans="2:15">
      <c r="H11" s="46">
        <v>24</v>
      </c>
      <c r="I11" s="46">
        <v>12</v>
      </c>
      <c r="K11">
        <v>12</v>
      </c>
      <c r="L11" s="46">
        <v>24</v>
      </c>
    </row>
    <row r="12" spans="2:15">
      <c r="H12" s="57">
        <v>12</v>
      </c>
      <c r="I12" s="46">
        <v>0</v>
      </c>
    </row>
    <row r="14" spans="2:15">
      <c r="H14" s="56" t="s">
        <v>95</v>
      </c>
      <c r="I14" s="56" t="s">
        <v>96</v>
      </c>
      <c r="K14" s="25">
        <v>48</v>
      </c>
      <c r="L14" s="60" t="s">
        <v>98</v>
      </c>
      <c r="M14" s="62" t="s">
        <v>104</v>
      </c>
      <c r="N14" s="60" t="s">
        <v>98</v>
      </c>
      <c r="O14" s="25">
        <v>2</v>
      </c>
    </row>
    <row r="15" spans="2:15">
      <c r="D15" t="s">
        <v>103</v>
      </c>
      <c r="H15" s="46">
        <v>120</v>
      </c>
      <c r="I15" s="46">
        <v>48</v>
      </c>
      <c r="K15" s="46">
        <v>120</v>
      </c>
      <c r="L15" s="58"/>
      <c r="M15" s="59" t="s">
        <v>102</v>
      </c>
      <c r="N15" s="58"/>
      <c r="O15" s="46">
        <v>5</v>
      </c>
    </row>
    <row r="16" spans="2:15">
      <c r="D16" t="s">
        <v>101</v>
      </c>
      <c r="H16" s="46">
        <v>48</v>
      </c>
      <c r="I16" s="46">
        <v>24</v>
      </c>
    </row>
    <row r="17" spans="7:15">
      <c r="H17" s="57">
        <v>24</v>
      </c>
      <c r="I17" s="46">
        <v>0</v>
      </c>
    </row>
    <row r="18" spans="7:15">
      <c r="H18" s="46"/>
      <c r="I18" s="46"/>
    </row>
    <row r="19" spans="7:15">
      <c r="G19" t="s">
        <v>100</v>
      </c>
      <c r="H19" s="56" t="s">
        <v>95</v>
      </c>
      <c r="I19" s="56" t="s">
        <v>96</v>
      </c>
      <c r="K19" s="25">
        <v>7</v>
      </c>
      <c r="L19" s="60" t="s">
        <v>98</v>
      </c>
      <c r="M19" s="61" t="s">
        <v>99</v>
      </c>
      <c r="N19" s="60" t="s">
        <v>98</v>
      </c>
      <c r="O19" s="25">
        <v>7</v>
      </c>
    </row>
    <row r="20" spans="7:15">
      <c r="G20">
        <v>11</v>
      </c>
      <c r="H20" s="46">
        <v>11</v>
      </c>
      <c r="I20" s="46">
        <v>7</v>
      </c>
      <c r="K20" s="46">
        <v>11</v>
      </c>
      <c r="L20" s="58"/>
      <c r="M20" s="59" t="s">
        <v>97</v>
      </c>
      <c r="N20" s="58"/>
      <c r="O20" s="46">
        <v>11</v>
      </c>
    </row>
    <row r="21" spans="7:15">
      <c r="H21" s="46">
        <v>7</v>
      </c>
      <c r="I21" s="46">
        <v>4</v>
      </c>
    </row>
    <row r="22" spans="7:15">
      <c r="H22" s="46">
        <v>4</v>
      </c>
      <c r="I22" s="46">
        <v>3</v>
      </c>
    </row>
    <row r="23" spans="7:15">
      <c r="H23" s="46">
        <v>3</v>
      </c>
      <c r="I23" s="46">
        <v>1</v>
      </c>
    </row>
    <row r="24" spans="7:15">
      <c r="H24" s="57">
        <v>1</v>
      </c>
      <c r="I24" s="46">
        <v>0</v>
      </c>
    </row>
    <row r="26" spans="7:15">
      <c r="H26" s="56" t="s">
        <v>95</v>
      </c>
      <c r="I26" s="56" t="s">
        <v>96</v>
      </c>
    </row>
    <row r="27" spans="7:15">
      <c r="H27" s="46">
        <v>7</v>
      </c>
      <c r="I27" s="46">
        <v>11</v>
      </c>
      <c r="K27">
        <v>11</v>
      </c>
      <c r="L27">
        <v>7</v>
      </c>
    </row>
    <row r="28" spans="7:15">
      <c r="H28" s="46">
        <v>11</v>
      </c>
      <c r="I28" s="46">
        <v>7</v>
      </c>
    </row>
  </sheetData>
  <mergeCells count="5">
    <mergeCell ref="L2:L3"/>
    <mergeCell ref="L14:L15"/>
    <mergeCell ref="N14:N15"/>
    <mergeCell ref="L19:L20"/>
    <mergeCell ref="N19:N20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B5BC-CE48-4D0C-806C-31B3DC9227AF}">
  <dimension ref="F3:K26"/>
  <sheetViews>
    <sheetView showGridLines="0" workbookViewId="0">
      <selection activeCell="D13" sqref="D13"/>
    </sheetView>
  </sheetViews>
  <sheetFormatPr defaultRowHeight="15"/>
  <cols>
    <col min="11" max="11" width="49.85546875" customWidth="1"/>
  </cols>
  <sheetData>
    <row r="3" spans="11:11" ht="21">
      <c r="K3" s="63" t="s">
        <v>114</v>
      </c>
    </row>
    <row r="20" spans="6:11">
      <c r="F20" t="s">
        <v>113</v>
      </c>
    </row>
    <row r="25" spans="6:11">
      <c r="K25">
        <f>2^16 - 1</f>
        <v>65535</v>
      </c>
    </row>
    <row r="26" spans="6:11">
      <c r="K26">
        <f>K25/60/60</f>
        <v>18.204166666666666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3CE8-0916-4BD4-9001-79CA0F2E8772}">
  <dimension ref="A1"/>
  <sheetViews>
    <sheetView zoomScaleNormal="100" workbookViewId="0">
      <selection activeCell="B9" sqref="B9"/>
    </sheetView>
  </sheetViews>
  <sheetFormatPr defaultRowHeight="15"/>
  <sheetData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6B5C0-0391-444A-B29C-05B32581E9AB}">
  <dimension ref="A1"/>
  <sheetViews>
    <sheetView tabSelected="1" zoomScaleNormal="100" workbookViewId="0">
      <selection activeCell="O19" sqref="O19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B495-E6A2-4389-A4EE-F45B84494700}">
  <dimension ref="C1:G9"/>
  <sheetViews>
    <sheetView zoomScale="145" zoomScaleNormal="145" workbookViewId="0">
      <selection activeCell="G12" sqref="G12"/>
    </sheetView>
  </sheetViews>
  <sheetFormatPr defaultRowHeight="15"/>
  <sheetData>
    <row r="1" spans="3:7" ht="15.75" thickBot="1"/>
    <row r="2" spans="3:7">
      <c r="C2" s="5" t="s">
        <v>16</v>
      </c>
      <c r="G2" s="5" t="s">
        <v>17</v>
      </c>
    </row>
    <row r="3" spans="3:7">
      <c r="C3" s="6"/>
      <c r="G3" s="6"/>
    </row>
    <row r="4" spans="3:7" ht="30.75" thickBot="1">
      <c r="C4" s="8" t="s">
        <v>20</v>
      </c>
      <c r="G4" s="8" t="s">
        <v>21</v>
      </c>
    </row>
    <row r="6" spans="3:7" ht="15.75" thickBot="1"/>
    <row r="7" spans="3:7">
      <c r="E7" s="5" t="s">
        <v>18</v>
      </c>
    </row>
    <row r="8" spans="3:7">
      <c r="E8" s="6"/>
    </row>
    <row r="9" spans="3:7" ht="15.75" thickBot="1">
      <c r="E9" s="7" t="s">
        <v>19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B3531-DB11-4CB5-996F-2E17C9D01FA3}">
  <dimension ref="A1"/>
  <sheetViews>
    <sheetView workbookViewId="0">
      <selection activeCell="H26" sqref="H26"/>
    </sheetView>
  </sheetViews>
  <sheetFormatPr defaultRowHeight="1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3658-DA0F-4A89-80D0-2BF34428B4EB}">
  <dimension ref="A1"/>
  <sheetViews>
    <sheetView workbookViewId="0">
      <selection activeCell="F20" sqref="F20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8C16A-3A69-462E-90D4-9C8DB7FF59A7}">
  <dimension ref="N31:Q32"/>
  <sheetViews>
    <sheetView topLeftCell="A4" zoomScaleNormal="100" workbookViewId="0">
      <selection activeCell="O14" sqref="O14"/>
    </sheetView>
  </sheetViews>
  <sheetFormatPr defaultRowHeight="15"/>
  <cols>
    <col min="14" max="14" width="14.28515625" customWidth="1"/>
    <col min="16" max="16" width="14.5703125" bestFit="1" customWidth="1"/>
  </cols>
  <sheetData>
    <row r="31" spans="14:17" ht="18.75">
      <c r="N31" s="11">
        <v>4</v>
      </c>
      <c r="O31" s="10" t="s">
        <v>23</v>
      </c>
      <c r="P31" s="9">
        <f>4 * 1000000</f>
        <v>4000000</v>
      </c>
      <c r="Q31" s="11" t="s">
        <v>24</v>
      </c>
    </row>
    <row r="32" spans="14:17" ht="18.75">
      <c r="N32" s="11">
        <v>1</v>
      </c>
      <c r="O32" s="10" t="s">
        <v>23</v>
      </c>
      <c r="P32" s="9">
        <v>1000000</v>
      </c>
      <c r="Q32" t="s">
        <v>22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3E5F-5DBE-486B-8A5B-71CB7820F882}">
  <dimension ref="C2:D16"/>
  <sheetViews>
    <sheetView zoomScale="160" zoomScaleNormal="160" workbookViewId="0">
      <selection activeCell="D7" sqref="D7"/>
    </sheetView>
  </sheetViews>
  <sheetFormatPr defaultRowHeight="15"/>
  <cols>
    <col min="3" max="3" width="12.28515625" bestFit="1" customWidth="1"/>
    <col min="4" max="4" width="9.42578125" bestFit="1" customWidth="1"/>
  </cols>
  <sheetData>
    <row r="2" spans="3:4">
      <c r="C2" s="16" t="s">
        <v>28</v>
      </c>
      <c r="D2" s="12">
        <v>100</v>
      </c>
    </row>
    <row r="3" spans="3:4">
      <c r="C3" s="16" t="s">
        <v>27</v>
      </c>
      <c r="D3" s="15">
        <v>0.05</v>
      </c>
    </row>
    <row r="5" spans="3:4">
      <c r="C5" s="14" t="s">
        <v>26</v>
      </c>
      <c r="D5" s="14" t="s">
        <v>25</v>
      </c>
    </row>
    <row r="6" spans="3:4">
      <c r="C6">
        <v>0</v>
      </c>
      <c r="D6" s="13">
        <f t="shared" ref="D6:D16" si="0">FV(AnnualRate,C6,0,-Saving)</f>
        <v>100</v>
      </c>
    </row>
    <row r="7" spans="3:4">
      <c r="C7">
        <v>1</v>
      </c>
      <c r="D7" s="12">
        <f t="shared" si="0"/>
        <v>105</v>
      </c>
    </row>
    <row r="8" spans="3:4">
      <c r="C8">
        <v>2</v>
      </c>
      <c r="D8" s="12">
        <f t="shared" si="0"/>
        <v>110.25</v>
      </c>
    </row>
    <row r="9" spans="3:4">
      <c r="C9">
        <v>3</v>
      </c>
      <c r="D9" s="12">
        <f t="shared" si="0"/>
        <v>115.76250000000002</v>
      </c>
    </row>
    <row r="10" spans="3:4">
      <c r="C10">
        <v>4</v>
      </c>
      <c r="D10" s="12">
        <f t="shared" si="0"/>
        <v>121.550625</v>
      </c>
    </row>
    <row r="11" spans="3:4">
      <c r="C11">
        <v>5</v>
      </c>
      <c r="D11" s="12">
        <f t="shared" si="0"/>
        <v>127.62815625000002</v>
      </c>
    </row>
    <row r="12" spans="3:4">
      <c r="C12">
        <v>6</v>
      </c>
      <c r="D12" s="12">
        <f t="shared" si="0"/>
        <v>134.0095640625</v>
      </c>
    </row>
    <row r="13" spans="3:4">
      <c r="C13">
        <v>7</v>
      </c>
      <c r="D13" s="12">
        <f t="shared" si="0"/>
        <v>140.71004226562502</v>
      </c>
    </row>
    <row r="14" spans="3:4">
      <c r="C14">
        <v>8</v>
      </c>
      <c r="D14" s="12">
        <f t="shared" si="0"/>
        <v>147.74554437890626</v>
      </c>
    </row>
    <row r="15" spans="3:4">
      <c r="C15">
        <v>9</v>
      </c>
      <c r="D15" s="12">
        <f t="shared" si="0"/>
        <v>155.13282159785157</v>
      </c>
    </row>
    <row r="16" spans="3:4">
      <c r="C16">
        <v>10</v>
      </c>
      <c r="D16" s="12">
        <f t="shared" si="0"/>
        <v>162.88946267774415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1A8EC-1623-471A-BB5C-B9D60B62A2C3}">
  <dimension ref="C2:E8"/>
  <sheetViews>
    <sheetView zoomScale="190" zoomScaleNormal="190" workbookViewId="0">
      <selection activeCell="F12" sqref="F12"/>
    </sheetView>
  </sheetViews>
  <sheetFormatPr defaultRowHeight="15"/>
  <cols>
    <col min="1" max="1" width="4.85546875" customWidth="1"/>
    <col min="2" max="2" width="3.140625" customWidth="1"/>
    <col min="3" max="3" width="19.85546875" bestFit="1" customWidth="1"/>
    <col min="4" max="4" width="17.7109375" customWidth="1"/>
  </cols>
  <sheetData>
    <row r="2" spans="3:5">
      <c r="C2" s="16" t="s">
        <v>34</v>
      </c>
      <c r="D2" s="12">
        <v>1000000</v>
      </c>
    </row>
    <row r="3" spans="3:5">
      <c r="C3" s="16" t="s">
        <v>27</v>
      </c>
      <c r="D3" s="18">
        <v>4.5999999999999999E-2</v>
      </c>
    </row>
    <row r="4" spans="3:5">
      <c r="C4" s="16" t="s">
        <v>33</v>
      </c>
      <c r="D4">
        <v>30</v>
      </c>
      <c r="E4" t="s">
        <v>32</v>
      </c>
    </row>
    <row r="5" spans="3:5">
      <c r="C5" s="16" t="s">
        <v>31</v>
      </c>
      <c r="D5" s="17">
        <f>PMT(AnnualRate/12,DurationInYears*12,-LoanAmount)</f>
        <v>5126.4436820978963</v>
      </c>
    </row>
    <row r="6" spans="3:5">
      <c r="C6" s="16"/>
    </row>
    <row r="7" spans="3:5">
      <c r="C7" s="16" t="s">
        <v>30</v>
      </c>
      <c r="D7" s="12">
        <f>3 * MonthlyInstallment</f>
        <v>15379.33104629369</v>
      </c>
    </row>
    <row r="8" spans="3:5">
      <c r="C8" s="16" t="s">
        <v>29</v>
      </c>
      <c r="D8" s="12">
        <f>MonthlyInstallment*DurationInYears*12</f>
        <v>1845519.7255552425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6</vt:i4>
      </vt:variant>
    </vt:vector>
  </HeadingPairs>
  <TitlesOfParts>
    <vt:vector size="36" baseType="lpstr">
      <vt:lpstr>Object and Reference variable</vt:lpstr>
      <vt:lpstr>Generalization</vt:lpstr>
      <vt:lpstr>University</vt:lpstr>
      <vt:lpstr>Multiple Inheritance</vt:lpstr>
      <vt:lpstr>Original Sequence</vt:lpstr>
      <vt:lpstr>Sorted By Monthly Salary</vt:lpstr>
      <vt:lpstr>Bank</vt:lpstr>
      <vt:lpstr>Saving</vt:lpstr>
      <vt:lpstr>Loan</vt:lpstr>
      <vt:lpstr>Equality</vt:lpstr>
      <vt:lpstr>Island</vt:lpstr>
      <vt:lpstr>Types</vt:lpstr>
      <vt:lpstr>signed int</vt:lpstr>
      <vt:lpstr>Circle (Class)</vt:lpstr>
      <vt:lpstr>Circle (Struct)</vt:lpstr>
      <vt:lpstr>Array1D</vt:lpstr>
      <vt:lpstr>Magic3x3</vt:lpstr>
      <vt:lpstr>Queens</vt:lpstr>
      <vt:lpstr>Array2D</vt:lpstr>
      <vt:lpstr>Array of Array</vt:lpstr>
      <vt:lpstr>Jagged Array</vt:lpstr>
      <vt:lpstr>Matrix1</vt:lpstr>
      <vt:lpstr>Matrix2</vt:lpstr>
      <vt:lpstr>Matrix ADT</vt:lpstr>
      <vt:lpstr>Matrix Challenge</vt:lpstr>
      <vt:lpstr>Bitwise</vt:lpstr>
      <vt:lpstr>Truth Tables</vt:lpstr>
      <vt:lpstr>Fraction</vt:lpstr>
      <vt:lpstr>Multithreading</vt:lpstr>
      <vt:lpstr>MVC</vt:lpstr>
      <vt:lpstr>Loan!AnnualRate</vt:lpstr>
      <vt:lpstr>Saving!AnnualRate</vt:lpstr>
      <vt:lpstr>Loan!DurationInYears</vt:lpstr>
      <vt:lpstr>Loan!LoanAmount</vt:lpstr>
      <vt:lpstr>Loan!MonthlyInstallment</vt:lpstr>
      <vt:lpstr>Saving!Saving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Trainer - Trainer 8</cp:lastModifiedBy>
  <dcterms:created xsi:type="dcterms:W3CDTF">2023-07-31T08:17:29Z</dcterms:created>
  <dcterms:modified xsi:type="dcterms:W3CDTF">2026-01-17T06:31:57Z</dcterms:modified>
</cp:coreProperties>
</file>